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L99" s="1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K99" s="1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K99"/>
  <c r="AL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AB3" i="61" s="1"/>
  <c r="X4" i="14"/>
  <c r="AA4" i="61" s="1"/>
  <c r="Y4" i="1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Y18"/>
  <c r="Z18"/>
  <c r="AA18"/>
  <c r="AA18" i="62" s="1"/>
  <c r="AB18" i="14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AA49" i="63" s="1"/>
  <c r="X50" i="14"/>
  <c r="Y50"/>
  <c r="Z50"/>
  <c r="AA50"/>
  <c r="AA50" i="62" s="1"/>
  <c r="AB50" i="14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Y82"/>
  <c r="Z82"/>
  <c r="AA82"/>
  <c r="AA82" i="62" s="1"/>
  <c r="AB82" i="14"/>
  <c r="AC82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A90" i="62" s="1"/>
  <c r="AB90" i="14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B9"/>
  <c r="Y10"/>
  <c r="Z10"/>
  <c r="AB10"/>
  <c r="Y11"/>
  <c r="Z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B17"/>
  <c r="Y18"/>
  <c r="Z18"/>
  <c r="AB18"/>
  <c r="Y19"/>
  <c r="Z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B25"/>
  <c r="Y26"/>
  <c r="Z26"/>
  <c r="AB26"/>
  <c r="Y27"/>
  <c r="Z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B33"/>
  <c r="Y34"/>
  <c r="Z34"/>
  <c r="AB34"/>
  <c r="Y35"/>
  <c r="Z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B41"/>
  <c r="Y42"/>
  <c r="Z42"/>
  <c r="AB42"/>
  <c r="Y43"/>
  <c r="Z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B49"/>
  <c r="Y50"/>
  <c r="Z50"/>
  <c r="AB50"/>
  <c r="Y51"/>
  <c r="Z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B57"/>
  <c r="Y58"/>
  <c r="Z58"/>
  <c r="AB58"/>
  <c r="Y59"/>
  <c r="Z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B65"/>
  <c r="Y66"/>
  <c r="Z66"/>
  <c r="AB66"/>
  <c r="Y67"/>
  <c r="Z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B73"/>
  <c r="Y74"/>
  <c r="Z74"/>
  <c r="AB74"/>
  <c r="Y75"/>
  <c r="Z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B81"/>
  <c r="Y82"/>
  <c r="Z82"/>
  <c r="AB82"/>
  <c r="Y83"/>
  <c r="Z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B89"/>
  <c r="Y90"/>
  <c r="Z90"/>
  <c r="AB90"/>
  <c r="Y91"/>
  <c r="Z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B97"/>
  <c r="Y98"/>
  <c r="Z98"/>
  <c r="AB98"/>
  <c r="AB3"/>
  <c r="AA3"/>
  <c r="Z3"/>
  <c r="Y3"/>
  <c r="Y4" i="61"/>
  <c r="Z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97" i="63" l="1"/>
  <c r="AB93"/>
  <c r="AB89"/>
  <c r="AB89" i="61"/>
  <c r="AB85" i="63"/>
  <c r="AB81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BM99" i="14"/>
  <c r="AQ99" i="26"/>
  <c r="AR99"/>
  <c r="AO99" i="28"/>
  <c r="AQ99"/>
  <c r="AR99"/>
  <c r="AO99" i="27"/>
  <c r="AQ99"/>
  <c r="AB91" i="62"/>
  <c r="AO99" i="26"/>
  <c r="AQ99" i="30"/>
  <c r="AB93" i="61"/>
  <c r="AB98"/>
  <c r="AB94"/>
  <c r="AB90"/>
  <c r="AB86"/>
  <c r="AB66"/>
  <c r="AB6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L24" i="66" s="1"/>
  <c r="N24" s="1"/>
  <c r="E24" i="57" s="1"/>
  <c r="C25" i="39"/>
  <c r="C26"/>
  <c r="L26" i="66" s="1"/>
  <c r="P26" s="1"/>
  <c r="E26" i="58" s="1"/>
  <c r="C27" i="39"/>
  <c r="C28"/>
  <c r="L28" i="66" s="1"/>
  <c r="N28" s="1"/>
  <c r="E28" i="57" s="1"/>
  <c r="C29" i="39"/>
  <c r="C30"/>
  <c r="L30" i="66" s="1"/>
  <c r="P30" s="1"/>
  <c r="E30" i="58" s="1"/>
  <c r="C31" i="39"/>
  <c r="C32"/>
  <c r="L32" i="66" s="1"/>
  <c r="N32" s="1"/>
  <c r="E32" i="57" s="1"/>
  <c r="C33" i="39"/>
  <c r="C34"/>
  <c r="L34" i="66" s="1"/>
  <c r="P34" s="1"/>
  <c r="E34" i="58" s="1"/>
  <c r="C35" i="39"/>
  <c r="C36"/>
  <c r="L36" i="66" s="1"/>
  <c r="N36" s="1"/>
  <c r="E36" i="57" s="1"/>
  <c r="C37" i="39"/>
  <c r="C38"/>
  <c r="L38" i="66" s="1"/>
  <c r="P38" s="1"/>
  <c r="E38" i="58" s="1"/>
  <c r="C39" i="39"/>
  <c r="C40"/>
  <c r="L40" i="66" s="1"/>
  <c r="N40" s="1"/>
  <c r="E40" i="57" s="1"/>
  <c r="C41" i="39"/>
  <c r="C42"/>
  <c r="L42" i="66" s="1"/>
  <c r="P42" s="1"/>
  <c r="E42" i="58" s="1"/>
  <c r="C43" i="39"/>
  <c r="C44"/>
  <c r="L44" i="66" s="1"/>
  <c r="N44" s="1"/>
  <c r="E44" i="57" s="1"/>
  <c r="C45" i="39"/>
  <c r="C46"/>
  <c r="L46" i="66" s="1"/>
  <c r="P46" s="1"/>
  <c r="E46" i="58" s="1"/>
  <c r="C47" i="39"/>
  <c r="C48"/>
  <c r="L48" i="66" s="1"/>
  <c r="N48" s="1"/>
  <c r="E48" i="57" s="1"/>
  <c r="C49" i="39"/>
  <c r="C50"/>
  <c r="L50" i="66" s="1"/>
  <c r="P50" s="1"/>
  <c r="E50" i="58" s="1"/>
  <c r="C51" i="39"/>
  <c r="C52"/>
  <c r="L52" i="66" s="1"/>
  <c r="N52" s="1"/>
  <c r="E52" i="57" s="1"/>
  <c r="C53" i="39"/>
  <c r="C54"/>
  <c r="L54" i="66" s="1"/>
  <c r="P54" s="1"/>
  <c r="E54" i="58" s="1"/>
  <c r="C55" i="39"/>
  <c r="C56"/>
  <c r="L56" i="66" s="1"/>
  <c r="N56" s="1"/>
  <c r="E56" i="57" s="1"/>
  <c r="C57" i="39"/>
  <c r="C58"/>
  <c r="L58" i="66" s="1"/>
  <c r="P58" s="1"/>
  <c r="E58" i="58" s="1"/>
  <c r="C59" i="39"/>
  <c r="C60"/>
  <c r="L60" i="66" s="1"/>
  <c r="N60" s="1"/>
  <c r="E60" i="57" s="1"/>
  <c r="C61" i="39"/>
  <c r="C62"/>
  <c r="L62" i="66" s="1"/>
  <c r="P62" s="1"/>
  <c r="E62" i="58" s="1"/>
  <c r="C63" i="39"/>
  <c r="C64"/>
  <c r="L64" i="66" s="1"/>
  <c r="N64" s="1"/>
  <c r="E64" i="57" s="1"/>
  <c r="C65" i="39"/>
  <c r="C66"/>
  <c r="L66" i="66" s="1"/>
  <c r="P66" s="1"/>
  <c r="E66" i="58" s="1"/>
  <c r="C67" i="39"/>
  <c r="C68"/>
  <c r="L68" i="66" s="1"/>
  <c r="N68" s="1"/>
  <c r="E68" i="57" s="1"/>
  <c r="C69" i="39"/>
  <c r="C70"/>
  <c r="L70" i="66" s="1"/>
  <c r="P70" s="1"/>
  <c r="E70" i="58" s="1"/>
  <c r="C71" i="39"/>
  <c r="C72"/>
  <c r="L72" i="66" s="1"/>
  <c r="N72" s="1"/>
  <c r="E72" i="57" s="1"/>
  <c r="C73" i="39"/>
  <c r="C74"/>
  <c r="L74" i="66" s="1"/>
  <c r="P74" s="1"/>
  <c r="E74" i="58" s="1"/>
  <c r="C75" i="39"/>
  <c r="C76"/>
  <c r="L76" i="66" s="1"/>
  <c r="N76" s="1"/>
  <c r="E76" i="57" s="1"/>
  <c r="C77" i="39"/>
  <c r="C78"/>
  <c r="L78" i="66" s="1"/>
  <c r="P78" s="1"/>
  <c r="E78" i="58" s="1"/>
  <c r="C79" i="39"/>
  <c r="C80"/>
  <c r="L80" i="66" s="1"/>
  <c r="N80" s="1"/>
  <c r="E80" i="57" s="1"/>
  <c r="C81" i="39"/>
  <c r="C82"/>
  <c r="L82" i="66" s="1"/>
  <c r="P82" s="1"/>
  <c r="E82" i="58" s="1"/>
  <c r="C83" i="39"/>
  <c r="C84"/>
  <c r="L84" i="66" s="1"/>
  <c r="N84" s="1"/>
  <c r="E84" i="57" s="1"/>
  <c r="C85" i="39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K84"/>
  <c r="F84"/>
  <c r="L83"/>
  <c r="M83" s="1"/>
  <c r="D83" i="57" s="1"/>
  <c r="K83" i="66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K78"/>
  <c r="F78"/>
  <c r="L77"/>
  <c r="O77" s="1"/>
  <c r="D77" i="58" s="1"/>
  <c r="K77" i="66"/>
  <c r="F77"/>
  <c r="K76"/>
  <c r="F76"/>
  <c r="L75"/>
  <c r="M75" s="1"/>
  <c r="D75" i="57" s="1"/>
  <c r="K75" i="66"/>
  <c r="F75"/>
  <c r="K74"/>
  <c r="F74"/>
  <c r="L73"/>
  <c r="O73" s="1"/>
  <c r="D73" i="58" s="1"/>
  <c r="K73" i="66"/>
  <c r="F73"/>
  <c r="K72"/>
  <c r="F72"/>
  <c r="L71"/>
  <c r="M71" s="1"/>
  <c r="D71" i="57" s="1"/>
  <c r="K71" i="66"/>
  <c r="F71"/>
  <c r="K70"/>
  <c r="F70"/>
  <c r="L69"/>
  <c r="O69" s="1"/>
  <c r="D69" i="58" s="1"/>
  <c r="K69" i="66"/>
  <c r="F69"/>
  <c r="K68"/>
  <c r="F68"/>
  <c r="L67"/>
  <c r="M67" s="1"/>
  <c r="D67" i="57" s="1"/>
  <c r="K67" i="66"/>
  <c r="F67"/>
  <c r="K66"/>
  <c r="F66"/>
  <c r="L65"/>
  <c r="O65" s="1"/>
  <c r="D65" i="58" s="1"/>
  <c r="K65" i="66"/>
  <c r="F65"/>
  <c r="K64"/>
  <c r="F64"/>
  <c r="L63"/>
  <c r="M63" s="1"/>
  <c r="D63" i="57" s="1"/>
  <c r="K63" i="66"/>
  <c r="F63"/>
  <c r="K62"/>
  <c r="F62"/>
  <c r="L61"/>
  <c r="O61" s="1"/>
  <c r="D61" i="58" s="1"/>
  <c r="K61" i="66"/>
  <c r="F61"/>
  <c r="K60"/>
  <c r="F60"/>
  <c r="L59"/>
  <c r="M59" s="1"/>
  <c r="D59" i="57" s="1"/>
  <c r="K59" i="66"/>
  <c r="F59"/>
  <c r="K58"/>
  <c r="F58"/>
  <c r="L57"/>
  <c r="O57" s="1"/>
  <c r="D57" i="58" s="1"/>
  <c r="K57" i="66"/>
  <c r="F57"/>
  <c r="K56"/>
  <c r="F56"/>
  <c r="L55"/>
  <c r="M55" s="1"/>
  <c r="D55" i="57" s="1"/>
  <c r="K55" i="66"/>
  <c r="F55"/>
  <c r="K54"/>
  <c r="F54"/>
  <c r="L53"/>
  <c r="O53" s="1"/>
  <c r="D53" i="58" s="1"/>
  <c r="K53" i="66"/>
  <c r="F53"/>
  <c r="K52"/>
  <c r="F52"/>
  <c r="L51"/>
  <c r="M51" s="1"/>
  <c r="D51" i="57" s="1"/>
  <c r="K51" i="66"/>
  <c r="F51"/>
  <c r="K50"/>
  <c r="F50"/>
  <c r="L49"/>
  <c r="O49" s="1"/>
  <c r="D49" i="58" s="1"/>
  <c r="K49" i="66"/>
  <c r="F49"/>
  <c r="K48"/>
  <c r="F48"/>
  <c r="L47"/>
  <c r="M47" s="1"/>
  <c r="D47" i="57" s="1"/>
  <c r="K47" i="66"/>
  <c r="F47"/>
  <c r="K46"/>
  <c r="F46"/>
  <c r="L45"/>
  <c r="O45" s="1"/>
  <c r="D45" i="58" s="1"/>
  <c r="K45" i="66"/>
  <c r="F45"/>
  <c r="K44"/>
  <c r="F44"/>
  <c r="L43"/>
  <c r="M43" s="1"/>
  <c r="D43" i="57" s="1"/>
  <c r="K43" i="66"/>
  <c r="F43"/>
  <c r="K42"/>
  <c r="F42"/>
  <c r="L41"/>
  <c r="O41" s="1"/>
  <c r="D41" i="58" s="1"/>
  <c r="K41" i="66"/>
  <c r="F41"/>
  <c r="K40"/>
  <c r="F40"/>
  <c r="L39"/>
  <c r="M39" s="1"/>
  <c r="D39" i="57" s="1"/>
  <c r="K39" i="66"/>
  <c r="F39"/>
  <c r="K38"/>
  <c r="F38"/>
  <c r="L37"/>
  <c r="O37" s="1"/>
  <c r="D37" i="58" s="1"/>
  <c r="K37" i="66"/>
  <c r="F37"/>
  <c r="K36"/>
  <c r="F36"/>
  <c r="L35"/>
  <c r="M35" s="1"/>
  <c r="D35" i="57" s="1"/>
  <c r="K35" i="66"/>
  <c r="F35"/>
  <c r="K34"/>
  <c r="F34"/>
  <c r="L33"/>
  <c r="O33" s="1"/>
  <c r="D33" i="58" s="1"/>
  <c r="K33" i="66"/>
  <c r="F33"/>
  <c r="K32"/>
  <c r="F32"/>
  <c r="L31"/>
  <c r="M31" s="1"/>
  <c r="D31" i="57" s="1"/>
  <c r="K31" i="66"/>
  <c r="F31"/>
  <c r="K30"/>
  <c r="F30"/>
  <c r="L29"/>
  <c r="O29" s="1"/>
  <c r="D29" i="58" s="1"/>
  <c r="K29" i="66"/>
  <c r="F29"/>
  <c r="K28"/>
  <c r="F28"/>
  <c r="L27"/>
  <c r="M27" s="1"/>
  <c r="D27" i="57" s="1"/>
  <c r="K27" i="66"/>
  <c r="F27"/>
  <c r="K26"/>
  <c r="F26"/>
  <c r="L25"/>
  <c r="O25" s="1"/>
  <c r="D25" i="58" s="1"/>
  <c r="K25" i="66"/>
  <c r="F25"/>
  <c r="K24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63" l="1"/>
  <c r="C99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O62" s="1"/>
  <c r="N66"/>
  <c r="N70"/>
  <c r="N74"/>
  <c r="N78"/>
  <c r="O78" s="1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N3" i="55"/>
  <c r="O3" s="1"/>
  <c r="N11"/>
  <c r="O11" s="1"/>
  <c r="N21"/>
  <c r="N27"/>
  <c r="O27" s="1"/>
  <c r="N37"/>
  <c r="N43"/>
  <c r="O43" s="1"/>
  <c r="N53"/>
  <c r="N59"/>
  <c r="O59" s="1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O30" s="1"/>
  <c r="N31"/>
  <c r="N33"/>
  <c r="N42"/>
  <c r="N46"/>
  <c r="O46" s="1"/>
  <c r="N47"/>
  <c r="N49"/>
  <c r="N58"/>
  <c r="N62"/>
  <c r="O62" s="1"/>
  <c r="N63"/>
  <c r="O63" s="1"/>
  <c r="N66"/>
  <c r="O66" s="1"/>
  <c r="N67"/>
  <c r="O67" s="1"/>
  <c r="N70"/>
  <c r="O70" s="1"/>
  <c r="N71"/>
  <c r="O71" s="1"/>
  <c r="N74"/>
  <c r="O74" s="1"/>
  <c r="N75"/>
  <c r="O75" s="1"/>
  <c r="N78"/>
  <c r="N79"/>
  <c r="N82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V19"/>
  <c r="O19"/>
  <c r="V24"/>
  <c r="V35"/>
  <c r="O35"/>
  <c r="V40"/>
  <c r="V51"/>
  <c r="O51"/>
  <c r="N8" i="55"/>
  <c r="F9"/>
  <c r="I99"/>
  <c r="M99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57" i="56"/>
  <c r="V3" i="55"/>
  <c r="V66"/>
  <c r="V74"/>
  <c r="V82"/>
  <c r="V94"/>
  <c r="O94"/>
  <c r="V15" i="56"/>
  <c r="O15"/>
  <c r="V22"/>
  <c r="V31"/>
  <c r="O31"/>
  <c r="V36"/>
  <c r="V38"/>
  <c r="V47"/>
  <c r="O47"/>
  <c r="V52"/>
  <c r="V54"/>
  <c r="V59"/>
  <c r="V62"/>
  <c r="V67"/>
  <c r="V75"/>
  <c r="V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V32"/>
  <c r="V34"/>
  <c r="V43"/>
  <c r="O43"/>
  <c r="V48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V86"/>
  <c r="V91"/>
  <c r="V7" i="56"/>
  <c r="O7"/>
  <c r="V14"/>
  <c r="O14"/>
  <c r="V23"/>
  <c r="O23"/>
  <c r="V28"/>
  <c r="O39"/>
  <c r="V44"/>
  <c r="V46"/>
  <c r="V55"/>
  <c r="V58"/>
  <c r="O58"/>
  <c r="V63"/>
  <c r="V71"/>
  <c r="V74"/>
  <c r="O74"/>
  <c r="V79"/>
  <c r="V87"/>
  <c r="V90"/>
  <c r="V95"/>
  <c r="V98"/>
  <c r="J99" i="55"/>
  <c r="O7"/>
  <c r="N24"/>
  <c r="O24" s="1"/>
  <c r="N40"/>
  <c r="O40" s="1"/>
  <c r="N56"/>
  <c r="O56" s="1"/>
  <c r="O96"/>
  <c r="V38" i="58"/>
  <c r="V41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37"/>
  <c r="V50"/>
  <c r="O53"/>
  <c r="O66"/>
  <c r="V69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N3" i="56"/>
  <c r="G88" i="57"/>
  <c r="N90"/>
  <c r="F91"/>
  <c r="K99" i="58"/>
  <c r="U99"/>
  <c r="F9"/>
  <c r="F17"/>
  <c r="V26"/>
  <c r="V42"/>
  <c r="O42"/>
  <c r="O45"/>
  <c r="V74"/>
  <c r="O77"/>
  <c r="V90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7" i="58" l="1"/>
  <c r="O30"/>
  <c r="O57"/>
  <c r="O25"/>
  <c r="O65" i="56"/>
  <c r="O29"/>
  <c r="G21" i="57"/>
  <c r="V21" s="1"/>
  <c r="O26" i="58"/>
  <c r="O61"/>
  <c r="O37"/>
  <c r="G6" i="55"/>
  <c r="O93" i="56"/>
  <c r="O85"/>
  <c r="O93" i="58"/>
  <c r="O21"/>
  <c r="O38" i="56"/>
  <c r="O70"/>
  <c r="O46"/>
  <c r="O30"/>
  <c r="O22"/>
  <c r="O91" i="55"/>
  <c r="O87"/>
  <c r="O4"/>
  <c r="O41" i="58"/>
  <c r="O11" i="57"/>
  <c r="O40"/>
  <c r="V70" i="56"/>
  <c r="G12"/>
  <c r="V12" s="1"/>
  <c r="G8"/>
  <c r="V8" s="1"/>
  <c r="O6"/>
  <c r="O50"/>
  <c r="O26"/>
  <c r="G78" i="55"/>
  <c r="G10"/>
  <c r="O82" i="56"/>
  <c r="E99"/>
  <c r="G4"/>
  <c r="V4" s="1"/>
  <c r="O66"/>
  <c r="O42"/>
  <c r="V30"/>
  <c r="O25"/>
  <c r="O82" i="55"/>
  <c r="E99"/>
  <c r="O95"/>
  <c r="O83"/>
  <c r="D99"/>
  <c r="G91" i="58"/>
  <c r="G75"/>
  <c r="G59"/>
  <c r="G43"/>
  <c r="O29"/>
  <c r="V5"/>
  <c r="G90" i="57"/>
  <c r="V90" s="1"/>
  <c r="G86"/>
  <c r="O86" s="1"/>
  <c r="G53"/>
  <c r="O53" s="1"/>
  <c r="O44"/>
  <c r="G37"/>
  <c r="G9"/>
  <c r="V9" s="1"/>
  <c r="G5"/>
  <c r="V5" s="1"/>
  <c r="O97" i="58"/>
  <c r="O81"/>
  <c r="O65"/>
  <c r="G27"/>
  <c r="V21"/>
  <c r="E99"/>
  <c r="G11"/>
  <c r="V11" s="1"/>
  <c r="O14"/>
  <c r="D99"/>
  <c r="G93" i="57"/>
  <c r="V93" s="1"/>
  <c r="G77"/>
  <c r="V77" s="1"/>
  <c r="G69"/>
  <c r="O69" s="1"/>
  <c r="G61"/>
  <c r="V61" s="1"/>
  <c r="G25"/>
  <c r="V25" s="1"/>
  <c r="O24"/>
  <c r="O56"/>
  <c r="V40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V69" i="57"/>
  <c r="O77"/>
  <c r="O12" i="56"/>
  <c r="V78" i="55"/>
  <c r="O78"/>
  <c r="O16" i="56"/>
  <c r="O49" i="55"/>
  <c r="O91" i="58"/>
  <c r="V91"/>
  <c r="V75"/>
  <c r="O75"/>
  <c r="O59"/>
  <c r="V59"/>
  <c r="V43"/>
  <c r="O43"/>
  <c r="V53" i="57"/>
  <c r="O37"/>
  <c r="V37"/>
  <c r="O9"/>
  <c r="O80" i="58"/>
  <c r="V27"/>
  <c r="O27"/>
  <c r="O56"/>
  <c r="O61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BY46" s="1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"/>
  <c r="BY12"/>
  <c r="BY40"/>
  <c r="CG47"/>
  <c r="CG95"/>
  <c r="CO93"/>
  <c r="CM95"/>
  <c r="CT95"/>
  <c r="DA95"/>
  <c r="BY58"/>
  <c r="BY66"/>
  <c r="BY86"/>
  <c r="BT96"/>
  <c r="DB87"/>
  <c r="DB83"/>
  <c r="DB75"/>
  <c r="DB67"/>
  <c r="DB63"/>
  <c r="DB42"/>
  <c r="DB37"/>
  <c r="DB33"/>
  <c r="DB29"/>
  <c r="DB25"/>
  <c r="BR99"/>
  <c r="DB3"/>
  <c r="DA96"/>
  <c r="DA84"/>
  <c r="BT37"/>
  <c r="BT32"/>
  <c r="BT28"/>
  <c r="BT24"/>
  <c r="BT8"/>
  <c r="CZ97"/>
  <c r="CZ77"/>
  <c r="CZ6"/>
  <c r="CV4"/>
  <c r="BM96"/>
  <c r="DI96" s="1"/>
  <c r="E96" i="40" s="1"/>
  <c r="BM84" i="54"/>
  <c r="DI84" s="1"/>
  <c r="E84" i="40" s="1"/>
  <c r="BM67" i="54"/>
  <c r="BM62"/>
  <c r="BM56"/>
  <c r="BM42"/>
  <c r="DI42" s="1"/>
  <c r="E42" i="40" s="1"/>
  <c r="BM40" i="54"/>
  <c r="BM16"/>
  <c r="BM4"/>
  <c r="CO5"/>
  <c r="BF96"/>
  <c r="BF56"/>
  <c r="BF46"/>
  <c r="BF42"/>
  <c r="BF32"/>
  <c r="DH32" s="1"/>
  <c r="D32" i="40" s="1"/>
  <c r="BF28" i="54"/>
  <c r="BF24"/>
  <c r="BF16"/>
  <c r="BF14"/>
  <c r="DH14" s="1"/>
  <c r="D14" i="40" s="1"/>
  <c r="AY96" i="54"/>
  <c r="CG10"/>
  <c r="AY93"/>
  <c r="DG93" s="1"/>
  <c r="C93" i="40" s="1"/>
  <c r="AY70" i="54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DI93"/>
  <c r="E93" i="40" s="1"/>
  <c r="BF95" i="54"/>
  <c r="BF98"/>
  <c r="AY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AY32"/>
  <c r="AY40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6" i="54" l="1"/>
  <c r="DD53"/>
  <c r="DD87"/>
  <c r="DD71"/>
  <c r="DD55"/>
  <c r="DD37"/>
  <c r="DD20"/>
  <c r="DD18"/>
  <c r="DD62"/>
  <c r="DD58"/>
  <c r="CW90"/>
  <c r="CW16"/>
  <c r="CW42"/>
  <c r="CP12"/>
  <c r="CP44"/>
  <c r="CI22"/>
  <c r="CI17"/>
  <c r="CI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AC50" s="1"/>
  <c r="V51"/>
  <c r="AC51" s="1"/>
  <c r="V52"/>
  <c r="AC52" s="1"/>
  <c r="V53"/>
  <c r="AC53" s="1"/>
  <c r="V54"/>
  <c r="AC54" s="1"/>
  <c r="V55"/>
  <c r="AC55" s="1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L99" i="27" l="1"/>
  <c r="AC4"/>
  <c r="AD4" s="1"/>
  <c r="BA99" i="11"/>
  <c r="BA99" i="6"/>
  <c r="AD4" i="29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N5" i="29"/>
  <c r="AC5" s="1"/>
  <c r="N5" i="26"/>
  <c r="N5" i="27"/>
  <c r="AM102" i="44"/>
  <c r="V103"/>
  <c r="M3" i="24"/>
  <c r="M3" i="27"/>
  <c r="U99" i="52"/>
  <c r="M3" i="29"/>
  <c r="AC3" s="1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4" i="26"/>
  <c r="AD4" s="1"/>
  <c r="AC3" i="28"/>
  <c r="AD3" s="1"/>
  <c r="AC3" i="27"/>
  <c r="AD3" s="1"/>
  <c r="AC5" i="28"/>
  <c r="AD5" s="1"/>
  <c r="AD3" i="26"/>
  <c r="AD3" i="29"/>
  <c r="AD5"/>
  <c r="AC4" i="24"/>
  <c r="AD4" s="1"/>
  <c r="AC3"/>
  <c r="AD3" s="1"/>
  <c r="O99" i="28"/>
  <c r="AC4"/>
  <c r="AD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6" i="28"/>
  <c r="AD6" s="1"/>
  <c r="AC5" i="24"/>
  <c r="AD5" s="1"/>
  <c r="AC6" i="29"/>
  <c r="AD6" s="1"/>
  <c r="AC6" i="24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7"/>
  <c r="AD9" s="1"/>
  <c r="AC8" i="29"/>
  <c r="AD8" s="1"/>
  <c r="AC9" i="24"/>
  <c r="AD9" s="1"/>
  <c r="AC9" i="29"/>
  <c r="AD9" s="1"/>
  <c r="H10" i="44"/>
  <c r="M10" i="53"/>
  <c r="V10" s="1"/>
  <c r="L10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11" i="27"/>
  <c r="AD11" s="1"/>
  <c r="AC11" i="24"/>
  <c r="AD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C12" i="27"/>
  <c r="AD12" s="1"/>
  <c r="AC12" i="28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C14" i="29"/>
  <c r="AD14" s="1"/>
  <c r="AC14" i="27"/>
  <c r="AD14" s="1"/>
  <c r="AC13" i="26"/>
  <c r="AD13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J15" s="1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C15" i="28"/>
  <c r="AD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4"/>
  <c r="AD17" s="1"/>
  <c r="AC17" i="29"/>
  <c r="AD17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G16" i="63"/>
  <c r="O16" s="1"/>
  <c r="M20" i="53"/>
  <c r="V20" s="1"/>
  <c r="L20"/>
  <c r="U20" s="1"/>
  <c r="K20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7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G17" i="63"/>
  <c r="AC19" i="26"/>
  <c r="AD19" s="1"/>
  <c r="J20" i="44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0" i="26"/>
  <c r="AD20" s="1"/>
  <c r="AC21" i="24"/>
  <c r="AD21" s="1"/>
  <c r="AC21" i="29"/>
  <c r="AD21" s="1"/>
  <c r="AC21" i="28"/>
  <c r="AD21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1" i="26" l="1"/>
  <c r="AD21" s="1"/>
  <c r="AC22" i="28"/>
  <c r="AD22" s="1"/>
  <c r="AC22" i="29"/>
  <c r="AD22" s="1"/>
  <c r="AC22" i="27"/>
  <c r="AD22" s="1"/>
  <c r="AC22" i="24"/>
  <c r="AD22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4"/>
  <c r="AD23" s="1"/>
  <c r="AC23" i="29"/>
  <c r="AD23" s="1"/>
  <c r="G24" i="44"/>
  <c r="O20" i="6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4" i="26"/>
  <c r="AD24" s="1"/>
  <c r="AC25" i="24"/>
  <c r="AD25" s="1"/>
  <c r="AC25" i="27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C26" i="26"/>
  <c r="AD26" s="1"/>
  <c r="AC27" i="29"/>
  <c r="AD27" s="1"/>
  <c r="AC27" i="27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9"/>
  <c r="AD28" s="1"/>
  <c r="AC28" i="27"/>
  <c r="AD28" s="1"/>
  <c r="AC28" i="24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C29" i="28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C30" i="29"/>
  <c r="AD30" s="1"/>
  <c r="AC30" i="27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8" l="1"/>
  <c r="AD31" s="1"/>
  <c r="AC31" i="24"/>
  <c r="AD31" s="1"/>
  <c r="AC30" i="26"/>
  <c r="AD30" s="1"/>
  <c r="AC31" i="29"/>
  <c r="AD31" s="1"/>
  <c r="AC31" i="27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9"/>
  <c r="AD32" s="1"/>
  <c r="AC32" i="27"/>
  <c r="AD32" s="1"/>
  <c r="AC31" i="26"/>
  <c r="AD31" s="1"/>
  <c r="AC32" i="24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7"/>
  <c r="AD35" s="1"/>
  <c r="AC35" i="29"/>
  <c r="AD35" s="1"/>
  <c r="AC35" i="24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8"/>
  <c r="AD36" s="1"/>
  <c r="AC36" i="27"/>
  <c r="AD36" s="1"/>
  <c r="AC35" i="26"/>
  <c r="AD35" s="1"/>
  <c r="AC36" i="29"/>
  <c r="AD36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J37" i="44"/>
  <c r="Y37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C36" i="26"/>
  <c r="AD36" s="1"/>
  <c r="AC37" i="24"/>
  <c r="AD37" s="1"/>
  <c r="AC37" i="27"/>
  <c r="AD37" s="1"/>
  <c r="G38" i="44"/>
  <c r="M38" i="53"/>
  <c r="V38" s="1"/>
  <c r="N38" i="28" s="1"/>
  <c r="L38" i="53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8" l="1"/>
  <c r="AD39" s="1"/>
  <c r="AC39" i="27"/>
  <c r="AD39" s="1"/>
  <c r="AC38" i="26"/>
  <c r="AD38" s="1"/>
  <c r="AC39" i="29"/>
  <c r="AD39" s="1"/>
  <c r="AC39" i="24"/>
  <c r="AD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C40" i="28"/>
  <c r="AD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C41" i="29"/>
  <c r="AD41" s="1"/>
  <c r="AC40" i="26"/>
  <c r="AD40" s="1"/>
  <c r="AC41" i="24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C42" i="26"/>
  <c r="AD42" s="1"/>
  <c r="AC43" i="28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8"/>
  <c r="AD44" s="1"/>
  <c r="AC43" i="26"/>
  <c r="AD43" s="1"/>
  <c r="AC44" i="24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C45" i="29"/>
  <c r="AD45" s="1"/>
  <c r="AC45" i="27"/>
  <c r="AD45" s="1"/>
  <c r="AC44" i="26"/>
  <c r="AD44" s="1"/>
  <c r="AC45" i="28"/>
  <c r="AD45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7"/>
  <c r="AD47" s="1"/>
  <c r="AC47" i="29"/>
  <c r="AD47" s="1"/>
  <c r="AC46" i="26"/>
  <c r="AD46" s="1"/>
  <c r="AC47" i="24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H49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8"/>
  <c r="AD49" s="1"/>
  <c r="AC48" i="26"/>
  <c r="AD48" s="1"/>
  <c r="AC49" i="27"/>
  <c r="AD49" s="1"/>
  <c r="AC49" i="29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C49" i="26"/>
  <c r="AD49" s="1"/>
  <c r="AC50" i="27"/>
  <c r="AD50" s="1"/>
  <c r="AC50" i="24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4"/>
  <c r="AD52" s="1"/>
  <c r="AC52" i="29"/>
  <c r="AD52" s="1"/>
  <c r="AC51" i="26"/>
  <c r="AD51" s="1"/>
  <c r="AC52" i="27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C53" i="26"/>
  <c r="AD53" s="1"/>
  <c r="AC54" i="24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C55" i="24"/>
  <c r="AD55" s="1"/>
  <c r="AC54" i="26"/>
  <c r="AD54" s="1"/>
  <c r="AC55" i="29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9"/>
  <c r="AD57" s="1"/>
  <c r="AC56" i="26"/>
  <c r="AD56" s="1"/>
  <c r="AC57" i="28"/>
  <c r="AD57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1" i="28"/>
  <c r="AD61" s="1"/>
  <c r="AC60" i="26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C65" i="29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AC68" i="24"/>
  <c r="AD68" s="1"/>
  <c r="AC68" i="29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C70" i="28"/>
  <c r="AD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1" i="26" l="1"/>
  <c r="AD71" s="1"/>
  <c r="AC72" i="28"/>
  <c r="AD72" s="1"/>
  <c r="AC72" i="29"/>
  <c r="AD72" s="1"/>
  <c r="AC72" i="27"/>
  <c r="AD72" s="1"/>
  <c r="AC72" i="24"/>
  <c r="AD72" s="1"/>
  <c r="H73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3" i="26"/>
  <c r="AD73" s="1"/>
  <c r="AC74" i="28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C76" i="27"/>
  <c r="AD76" s="1"/>
  <c r="AC76" i="28"/>
  <c r="AD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8" i="26"/>
  <c r="AD78" s="1"/>
  <c r="AC79" i="27"/>
  <c r="AD79" s="1"/>
  <c r="AC79" i="24"/>
  <c r="AD79" s="1"/>
  <c r="AC79" i="29"/>
  <c r="AD79" s="1"/>
  <c r="H80" i="44"/>
  <c r="G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8"/>
  <c r="AD80" s="1"/>
  <c r="AC80" i="24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0" i="26"/>
  <c r="AD80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O78" i="63"/>
  <c r="AC82" i="29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3" i="27"/>
  <c r="AD83" s="1"/>
  <c r="AC83" i="28"/>
  <c r="AD83" s="1"/>
  <c r="AC82" i="26"/>
  <c r="AD82" s="1"/>
  <c r="AC83" i="24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4" i="26"/>
  <c r="AD84" s="1"/>
  <c r="AC85" i="27"/>
  <c r="AD85" s="1"/>
  <c r="AC85" i="28"/>
  <c r="AD85" s="1"/>
  <c r="AC85" i="29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8"/>
  <c r="AD86" s="1"/>
  <c r="AC86" i="27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8" l="1"/>
  <c r="AD87" s="1"/>
  <c r="AC87" i="29"/>
  <c r="AD87" s="1"/>
  <c r="AC86" i="26"/>
  <c r="AD86" s="1"/>
  <c r="AC87" i="27"/>
  <c r="AD87" s="1"/>
  <c r="AC87" i="24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7" i="26" l="1"/>
  <c r="AD87" s="1"/>
  <c r="AC88" i="27"/>
  <c r="AD88" s="1"/>
  <c r="AC88" i="29"/>
  <c r="AD88" s="1"/>
  <c r="AC88" i="28"/>
  <c r="AD88" s="1"/>
  <c r="AC88" i="24"/>
  <c r="AD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C89" i="27"/>
  <c r="AD89" s="1"/>
  <c r="AC88" i="26"/>
  <c r="AD88" s="1"/>
  <c r="AC89" i="29"/>
  <c r="AD89" s="1"/>
  <c r="AC89" i="28"/>
  <c r="AD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1" i="29"/>
  <c r="AD91" s="1"/>
  <c r="AC91" i="28"/>
  <c r="AD91" s="1"/>
  <c r="AC90" i="26"/>
  <c r="AD90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C93" i="26"/>
  <c r="AD93" s="1"/>
  <c r="AC94" i="28"/>
  <c r="AD94" s="1"/>
  <c r="J94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5" i="29"/>
  <c r="AD95" s="1"/>
  <c r="AC95" i="27"/>
  <c r="AD95" s="1"/>
  <c r="AC94" i="26"/>
  <c r="AD94" s="1"/>
  <c r="G91" i="62"/>
  <c r="O91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5" i="26"/>
  <c r="AD95" s="1"/>
  <c r="AC96" i="29"/>
  <c r="AD96" s="1"/>
  <c r="AC96" i="27"/>
  <c r="AD96" s="1"/>
  <c r="G97" i="44"/>
  <c r="O91" i="63"/>
  <c r="V91" i="62"/>
  <c r="Q100" i="44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4"/>
  <c r="AD97" s="1"/>
  <c r="AC97" i="28"/>
  <c r="AD97" s="1"/>
  <c r="AC97" i="27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J101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<sst xmlns="http://schemas.openxmlformats.org/spreadsheetml/2006/main" count="7859" uniqueCount="491">
  <si>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</si>
  <si>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</si>
  <si>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</si>
  <si>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</si>
  <si>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</si>
  <si>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</si>
  <si>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</si>
  <si>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</si>
  <si>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</si>
  <si>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</si>
  <si>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</si>
  <si>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</si>
  <si>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</si>
  <si>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</si>
  <si>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</si>
  <si>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</si>
  <si>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</si>
  <si>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</si>
  <si>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</si>
  <si>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</si>
  <si>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</si>
  <si>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</si>
  <si>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</si>
  <si>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</si>
  <si>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</si>
  <si>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</si>
  <si>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</si>
  <si>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</si>
  <si>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</si>
  <si>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</si>
  <si>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</si>
  <si>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</si>
  <si>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</si>
  <si>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</si>
  <si>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</si>
  <si>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</si>
  <si>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</si>
  <si>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</si>
  <si>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</si>
  <si>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</si>
  <si>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</si>
  <si>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</si>
  <si>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</si>
  <si>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</si>
  <si>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</si>
  <si>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</si>
  <si>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</si>
  <si>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</si>
  <si>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</si>
  <si>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</si>
  <si>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</si>
  <si>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</si>
  <si>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</si>
  <si>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</si>
  <si>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</si>
  <si>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</si>
  <si>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</si>
  <si>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</si>
  <si>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</si>
  <si>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</si>
  <si>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</si>
  <si>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</si>
  <si>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</si>
  <si>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</si>
  <si>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</si>
  <si>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</si>
  <si>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</si>
  <si>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</si>
  <si>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</si>
  <si>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</si>
  <si>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</si>
  <si>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</si>
  <si>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</si>
  <si>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</si>
  <si>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</si>
  <si>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</si>
  <si>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</si>
  <si>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</si>
  <si>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</si>
  <si>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</si>
  <si>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</si>
  <si>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</si>
  <si>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</si>
  <si>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</si>
  <si>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</si>
  <si>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</si>
  <si>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</si>
  <si>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</si>
  <si>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</si>
  <si>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</si>
  <si>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</si>
  <si>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</si>
  <si>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</si>
  <si>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</si>
  <si>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</si>
  <si>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</si>
  <si>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</si>
  <si>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</si>
  <si>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</si>
  <si>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</si>
  <si>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</si>
  <si>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</si>
  <si>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</si>
  <si>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</si>
  <si>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</si>
  <si>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</si>
  <si>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</si>
  <si>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</si>
  <si>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</si>
  <si>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</si>
  <si>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</si>
  <si>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</si>
  <si>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</si>
  <si>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</si>
  <si>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</si>
  <si>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</si>
  <si>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</si>
  <si>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</si>
  <si>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</si>
  <si>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</si>
  <si>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</si>
  <si>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</si>
  <si>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</si>
  <si>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</si>
  <si>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</si>
  <si>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</si>
  <si>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</si>
  <si>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</si>
  <si>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</si>
  <si>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</si>
  <si>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</si>
  <si>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</si>
  <si>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</si>
  <si>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</si>
  <si>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</si>
  <si>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</si>
  <si>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</si>
  <si>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</si>
  <si>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</si>
  <si>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</si>
  <si>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</si>
  <si>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</si>
  <si>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</si>
  <si>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</si>
  <si>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</si>
  <si>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</si>
  <si>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</si>
  <si>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</si>
  <si>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</si>
  <si>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</si>
  <si>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</si>
  <si>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</si>
  <si>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</si>
  <si>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</si>
  <si>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</si>
  <si>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</si>
  <si>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</si>
  <si>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</si>
  <si>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</si>
  <si>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</si>
  <si>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</si>
  <si>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</si>
  <si>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</si>
  <si>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</si>
  <si>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</si>
  <si>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</si>
  <si>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</si>
  <si>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</si>
  <si>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</si>
  <si>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</si>
  <si>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</si>
  <si>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</si>
  <si>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</si>
  <si>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</si>
  <si>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</si>
  <si>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</si>
  <si>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</si>
  <si>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</si>
  <si>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</si>
  <si>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</si>
  <si>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</si>
  <si>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</si>
  <si>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</si>
  <si>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</si>
  <si>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</si>
  <si>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</si>
  <si>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</si>
  <si>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</si>
  <si>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</si>
  <si>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</si>
  <si>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</si>
  <si>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</si>
  <si>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</si>
  <si>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</si>
  <si>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</si>
  <si>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</si>
  <si>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</si>
  <si>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</si>
  <si>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</si>
  <si>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</si>
  <si>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</si>
  <si>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</si>
  <si>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</si>
  <si>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</si>
  <si>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</si>
  <si>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</si>
  <si>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</si>
  <si>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</si>
  <si>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</si>
  <si>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</si>
  <si>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</si>
  <si>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</si>
  <si>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</si>
  <si>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</si>
  <si>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</si>
  <si>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</si>
  <si>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</si>
  <si>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</si>
  <si>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</si>
  <si>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</si>
  <si>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</si>
  <si>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</si>
  <si>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</si>
  <si>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</si>
  <si>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</si>
  <si>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</si>
  <si>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</si>
  <si>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</si>
  <si>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</si>
  <si>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</si>
  <si>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</si>
  <si>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</si>
  <si>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</si>
  <si>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</si>
  <si>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</si>
  <si>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</si>
  <si>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</si>
  <si>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</si>
  <si>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</si>
  <si>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</si>
  <si>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</si>
  <si>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</si>
  <si>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</si>
  <si>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</si>
  <si>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</si>
  <si>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</si>
  <si>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</si>
  <si>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</si>
  <si>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</si>
  <si>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</si>
  <si>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</si>
  <si>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</si>
  <si>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</si>
  <si>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</si>
  <si>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</si>
  <si>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</si>
  <si>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</si>
  <si>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</si>
  <si>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</si>
  <si>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</si>
  <si>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</si>
  <si>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</si>
  <si>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</si>
  <si>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</si>
  <si>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</si>
  <si>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</si>
  <si>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</si>
  <si>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</si>
  <si>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</si>
  <si>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</si>
  <si>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</si>
  <si>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</si>
  <si>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</si>
  <si>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</si>
  <si>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</si>
  <si>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</si>
  <si>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</si>
  <si>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</si>
  <si>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</si>
  <si>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</si>
  <si>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</si>
  <si>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</si>
  <si>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</si>
  <si>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</si>
  <si>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</si>
  <si>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</si>
  <si>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</si>
  <si>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</si>
  <si>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</si>
  <si>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</si>
  <si>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</si>
  <si>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</si>
  <si>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</si>
  <si>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</si>
  <si>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</si>
  <si>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</si>
  <si>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</si>
  <si>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</si>
  <si>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</si>
  <si>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</si>
  <si>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</si>
  <si>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</si>
  <si>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</si>
  <si>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</si>
  <si>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</si>
  <si>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</si>
  <si>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</si>
  <si>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</si>
  <si>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</si>
  <si>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</si>
  <si>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</si>
  <si>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</si>
  <si>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</si>
  <si>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</si>
  <si>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</si>
  <si>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</si>
  <si>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</si>
  <si>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</si>
  <si>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</si>
  <si>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</si>
  <si>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</si>
  <si>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</si>
  <si>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</si>
  <si>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</si>
  <si>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</si>
  <si>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</si>
  <si>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</si>
  <si>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</si>
  <si>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</si>
  <si>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</si>
  <si>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</si>
  <si>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</si>
  <si>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</si>
  <si>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</si>
  <si>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</si>
  <si>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</si>
  <si>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</si>
  <si>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</si>
  <si>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</si>
  <si>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</si>
  <si>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</si>
  <si>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</si>
  <si>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</si>
  <si>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</si>
  <si>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</si>
  <si>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</si>
  <si>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</si>
  <si>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</si>
  <si>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</si>
  <si>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</si>
  <si>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</si>
  <si>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</si>
  <si>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</si>
  <si>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</si>
  <si>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</si>
  <si>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</si>
  <si>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</si>
  <si>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</si>
  <si>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</si>
  <si>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</si>
  <si>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</si>
  <si>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</si>
  <si>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</si>
  <si>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</si>
  <si>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</si>
  <si>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</si>
  <si>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</si>
  <si>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</si>
  <si>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</si>
  <si>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</si>
  <si>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</si>
  <si>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</si>
  <si>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</si>
  <si>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</si>
  <si>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</si>
  <si>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</si>
  <si>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</si>
  <si>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</si>
  <si>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</si>
  <si>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</si>
  <si>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</si>
  <si>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</si>
  <si>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</si>
  <si>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</si>
  <si>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</si>
  <si>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</si>
  <si>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</si>
  <si>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</si>
  <si>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</si>
  <si>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</si>
  <si>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</si>
  <si>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</si>
  <si>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</si>
  <si>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</si>
  <si>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</si>
  <si>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</si>
  <si>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</si>
  <si>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</si>
  <si>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</si>
  <si>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</si>
  <si>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</si>
  <si>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</si>
  <si>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</si>
  <si>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</si>
  <si>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</si>
  <si>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</si>
  <si>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</si>
  <si>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</si>
  <si>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</si>
  <si>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</si>
  <si>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</si>
  <si>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</si>
  <si>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</si>
  <si>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</si>
  <si>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</si>
  <si>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</si>
  <si>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</si>
  <si>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</si>
  <si>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</si>
  <si>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</si>
  <si>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</si>
  <si>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</si>
  <si>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</si>
  <si>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</si>
  <si>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</si>
  <si>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</si>
  <si>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</si>
  <si>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</si>
  <si>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</si>
  <si>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</si>
  <si>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</si>
  <si>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</si>
  <si>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BRBCL(ER-15)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</si>
  <si>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</si>
  <si>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</si>
  <si>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</si>
  <si>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</si>
  <si>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</si>
  <si>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</si>
  <si>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</si>
  <si>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</si>
  <si>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DADRIT(NR-74)</t>
  </si>
  <si>
    <t>DADRT2(NR-74)</t>
  </si>
  <si>
    <t>DHAULIGNGA(NR-74)</t>
  </si>
  <si>
    <t>DULHASTI(NR-74)</t>
  </si>
  <si>
    <t>FSTPP I &amp; II(ER-15)</t>
  </si>
  <si>
    <t>JHAJJAR(NR-74)</t>
  </si>
  <si>
    <t>KHSTPP-II(ER-15)</t>
  </si>
  <si>
    <t>KOTESHWR(NR-74)</t>
  </si>
  <si>
    <t>NAPP(NR-74)</t>
  </si>
  <si>
    <t>NJPC(NR-74)</t>
  </si>
  <si>
    <t>PARBATI3(NR-74)</t>
  </si>
  <si>
    <t>RAPPB(NR-74)</t>
  </si>
  <si>
    <t>RAPPC(NR-74)</t>
  </si>
  <si>
    <t>RIHAND1(NR-74)</t>
  </si>
  <si>
    <t>RIHAND2(NR-74)</t>
  </si>
  <si>
    <t>RIHAND3(NR-74)</t>
  </si>
  <si>
    <t>SALAL(NR-74)</t>
  </si>
  <si>
    <t>SASAN(WR-34)</t>
  </si>
  <si>
    <t>SEWA2(NR-74)</t>
  </si>
  <si>
    <t>SINGRAULI(NR-74)</t>
  </si>
  <si>
    <t>SINGRAULI_HYDRO(NR-74)</t>
  </si>
  <si>
    <t>TALA(ER-15)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</si>
  <si>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</si>
  <si>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</si>
  <si>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</si>
  <si>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</si>
  <si>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</si>
  <si>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</si>
  <si>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</si>
  <si>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SHPPBPL</t>
  </si>
  <si>
    <t>Nagaland_Ben</t>
  </si>
  <si>
    <t>BSHP</t>
  </si>
  <si>
    <t>APNRL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</si>
  <si>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</si>
  <si>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</si>
  <si>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</si>
  <si>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</si>
  <si>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</si>
  <si>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</si>
  <si>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</si>
  <si>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</si>
  <si>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</si>
  <si>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</si>
  <si>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</si>
  <si>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</si>
  <si>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TANGEDCO</t>
  </si>
  <si>
    <t>UTTARAKHAND</t>
  </si>
  <si>
    <t>RSUPL_FTG2</t>
  </si>
  <si>
    <t>RSEJ3PL_FTG2</t>
  </si>
  <si>
    <t>51IS2022/01/31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</si>
</sst>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112</v>
          </cell>
          <cell r="C5">
            <v>0</v>
          </cell>
          <cell r="D5">
            <v>245</v>
          </cell>
          <cell r="E5">
            <v>0</v>
          </cell>
          <cell r="H5">
            <v>112</v>
          </cell>
          <cell r="I5">
            <v>0</v>
          </cell>
          <cell r="J5">
            <v>45</v>
          </cell>
          <cell r="K5">
            <v>0</v>
          </cell>
        </row>
        <row r="6">
          <cell r="B6">
            <v>112</v>
          </cell>
          <cell r="C6">
            <v>0</v>
          </cell>
          <cell r="D6">
            <v>245</v>
          </cell>
          <cell r="E6">
            <v>0</v>
          </cell>
          <cell r="H6">
            <v>112</v>
          </cell>
          <cell r="I6">
            <v>0</v>
          </cell>
          <cell r="J6">
            <v>45</v>
          </cell>
          <cell r="K6">
            <v>0</v>
          </cell>
        </row>
        <row r="7">
          <cell r="B7">
            <v>112</v>
          </cell>
          <cell r="C7">
            <v>0</v>
          </cell>
          <cell r="D7">
            <v>245</v>
          </cell>
          <cell r="E7">
            <v>0</v>
          </cell>
          <cell r="H7">
            <v>112</v>
          </cell>
          <cell r="I7">
            <v>0</v>
          </cell>
          <cell r="J7">
            <v>48</v>
          </cell>
          <cell r="K7">
            <v>0</v>
          </cell>
        </row>
        <row r="8">
          <cell r="B8">
            <v>112</v>
          </cell>
          <cell r="C8">
            <v>0</v>
          </cell>
          <cell r="D8">
            <v>245</v>
          </cell>
          <cell r="E8">
            <v>0</v>
          </cell>
          <cell r="H8">
            <v>112</v>
          </cell>
          <cell r="I8">
            <v>0</v>
          </cell>
          <cell r="J8">
            <v>42</v>
          </cell>
          <cell r="K8">
            <v>0</v>
          </cell>
        </row>
        <row r="9">
          <cell r="B9">
            <v>112</v>
          </cell>
          <cell r="C9">
            <v>0</v>
          </cell>
          <cell r="D9">
            <v>245</v>
          </cell>
          <cell r="E9">
            <v>0</v>
          </cell>
          <cell r="H9">
            <v>112</v>
          </cell>
          <cell r="I9">
            <v>0</v>
          </cell>
          <cell r="J9">
            <v>45</v>
          </cell>
          <cell r="K9">
            <v>0</v>
          </cell>
        </row>
        <row r="10">
          <cell r="B10">
            <v>112</v>
          </cell>
          <cell r="C10">
            <v>0</v>
          </cell>
          <cell r="D10">
            <v>245</v>
          </cell>
          <cell r="E10">
            <v>0</v>
          </cell>
          <cell r="H10">
            <v>112</v>
          </cell>
          <cell r="I10">
            <v>0</v>
          </cell>
          <cell r="J10">
            <v>45</v>
          </cell>
          <cell r="K10">
            <v>0</v>
          </cell>
        </row>
        <row r="11">
          <cell r="B11">
            <v>112</v>
          </cell>
          <cell r="C11">
            <v>0</v>
          </cell>
          <cell r="D11">
            <v>245</v>
          </cell>
          <cell r="E11">
            <v>0</v>
          </cell>
          <cell r="H11">
            <v>112</v>
          </cell>
          <cell r="I11">
            <v>0</v>
          </cell>
          <cell r="J11">
            <v>45</v>
          </cell>
          <cell r="K11">
            <v>0</v>
          </cell>
        </row>
        <row r="12">
          <cell r="B12">
            <v>112</v>
          </cell>
          <cell r="C12">
            <v>0</v>
          </cell>
          <cell r="D12">
            <v>245</v>
          </cell>
          <cell r="E12">
            <v>0</v>
          </cell>
          <cell r="H12">
            <v>112</v>
          </cell>
          <cell r="I12">
            <v>0</v>
          </cell>
          <cell r="J12">
            <v>45</v>
          </cell>
          <cell r="K12">
            <v>0</v>
          </cell>
        </row>
        <row r="13">
          <cell r="B13">
            <v>112</v>
          </cell>
          <cell r="C13">
            <v>0</v>
          </cell>
          <cell r="D13">
            <v>245</v>
          </cell>
          <cell r="E13">
            <v>0</v>
          </cell>
          <cell r="H13">
            <v>112</v>
          </cell>
          <cell r="I13">
            <v>0</v>
          </cell>
          <cell r="J13">
            <v>45</v>
          </cell>
          <cell r="K13">
            <v>0</v>
          </cell>
        </row>
        <row r="14">
          <cell r="B14">
            <v>112</v>
          </cell>
          <cell r="C14">
            <v>0</v>
          </cell>
          <cell r="D14">
            <v>245</v>
          </cell>
          <cell r="E14">
            <v>0</v>
          </cell>
          <cell r="H14">
            <v>112</v>
          </cell>
          <cell r="I14">
            <v>0</v>
          </cell>
          <cell r="J14">
            <v>48</v>
          </cell>
          <cell r="K14">
            <v>0</v>
          </cell>
        </row>
        <row r="15">
          <cell r="B15">
            <v>112</v>
          </cell>
          <cell r="C15">
            <v>0</v>
          </cell>
          <cell r="D15">
            <v>245</v>
          </cell>
          <cell r="E15">
            <v>0</v>
          </cell>
          <cell r="H15">
            <v>112</v>
          </cell>
          <cell r="I15">
            <v>0</v>
          </cell>
          <cell r="J15">
            <v>42</v>
          </cell>
          <cell r="K15">
            <v>0</v>
          </cell>
        </row>
        <row r="16">
          <cell r="B16">
            <v>112</v>
          </cell>
          <cell r="C16">
            <v>0</v>
          </cell>
          <cell r="D16">
            <v>245</v>
          </cell>
          <cell r="E16">
            <v>0</v>
          </cell>
          <cell r="H16">
            <v>112</v>
          </cell>
          <cell r="I16">
            <v>0</v>
          </cell>
          <cell r="J16">
            <v>45</v>
          </cell>
          <cell r="K16">
            <v>0</v>
          </cell>
        </row>
        <row r="17">
          <cell r="B17">
            <v>112</v>
          </cell>
          <cell r="C17">
            <v>0</v>
          </cell>
          <cell r="D17">
            <v>245</v>
          </cell>
          <cell r="E17">
            <v>0</v>
          </cell>
          <cell r="H17">
            <v>112</v>
          </cell>
          <cell r="I17">
            <v>0</v>
          </cell>
          <cell r="J17">
            <v>45</v>
          </cell>
          <cell r="K17">
            <v>0</v>
          </cell>
        </row>
        <row r="18">
          <cell r="B18">
            <v>112</v>
          </cell>
          <cell r="C18">
            <v>0</v>
          </cell>
          <cell r="D18">
            <v>245</v>
          </cell>
          <cell r="E18">
            <v>0</v>
          </cell>
          <cell r="H18">
            <v>112</v>
          </cell>
          <cell r="I18">
            <v>0</v>
          </cell>
          <cell r="J18">
            <v>45</v>
          </cell>
          <cell r="K18">
            <v>0</v>
          </cell>
        </row>
        <row r="19">
          <cell r="B19">
            <v>112</v>
          </cell>
          <cell r="C19">
            <v>0</v>
          </cell>
          <cell r="D19">
            <v>245</v>
          </cell>
          <cell r="E19">
            <v>0</v>
          </cell>
          <cell r="H19">
            <v>112</v>
          </cell>
          <cell r="I19">
            <v>0</v>
          </cell>
          <cell r="J19">
            <v>45</v>
          </cell>
          <cell r="K19">
            <v>0</v>
          </cell>
        </row>
        <row r="20">
          <cell r="B20">
            <v>112</v>
          </cell>
          <cell r="C20">
            <v>0</v>
          </cell>
          <cell r="D20">
            <v>245</v>
          </cell>
          <cell r="E20">
            <v>0</v>
          </cell>
          <cell r="H20">
            <v>112</v>
          </cell>
          <cell r="I20">
            <v>0</v>
          </cell>
          <cell r="J20">
            <v>45</v>
          </cell>
          <cell r="K20">
            <v>0</v>
          </cell>
        </row>
        <row r="21">
          <cell r="B21">
            <v>112</v>
          </cell>
          <cell r="C21">
            <v>0</v>
          </cell>
          <cell r="D21">
            <v>245</v>
          </cell>
          <cell r="E21">
            <v>0</v>
          </cell>
          <cell r="H21">
            <v>112</v>
          </cell>
          <cell r="I21">
            <v>0</v>
          </cell>
          <cell r="J21">
            <v>48</v>
          </cell>
          <cell r="K21">
            <v>0</v>
          </cell>
        </row>
        <row r="22">
          <cell r="B22">
            <v>112</v>
          </cell>
          <cell r="C22">
            <v>0</v>
          </cell>
          <cell r="D22">
            <v>245</v>
          </cell>
          <cell r="E22">
            <v>0</v>
          </cell>
          <cell r="H22">
            <v>112</v>
          </cell>
          <cell r="I22">
            <v>0</v>
          </cell>
          <cell r="J22">
            <v>42</v>
          </cell>
          <cell r="K22">
            <v>0</v>
          </cell>
        </row>
        <row r="23">
          <cell r="B23">
            <v>112</v>
          </cell>
          <cell r="C23">
            <v>0</v>
          </cell>
          <cell r="D23">
            <v>245</v>
          </cell>
          <cell r="E23">
            <v>0</v>
          </cell>
          <cell r="H23">
            <v>112</v>
          </cell>
          <cell r="I23">
            <v>0</v>
          </cell>
          <cell r="J23">
            <v>45</v>
          </cell>
          <cell r="K23">
            <v>0</v>
          </cell>
        </row>
        <row r="24">
          <cell r="B24">
            <v>112</v>
          </cell>
          <cell r="C24">
            <v>0</v>
          </cell>
          <cell r="D24">
            <v>245</v>
          </cell>
          <cell r="E24">
            <v>0</v>
          </cell>
          <cell r="H24">
            <v>112</v>
          </cell>
          <cell r="I24">
            <v>0</v>
          </cell>
          <cell r="J24">
            <v>45</v>
          </cell>
          <cell r="K24">
            <v>0</v>
          </cell>
        </row>
        <row r="25">
          <cell r="B25">
            <v>112</v>
          </cell>
          <cell r="C25">
            <v>0</v>
          </cell>
          <cell r="D25">
            <v>245</v>
          </cell>
          <cell r="E25">
            <v>0</v>
          </cell>
          <cell r="H25">
            <v>112</v>
          </cell>
          <cell r="I25">
            <v>0</v>
          </cell>
          <cell r="J25">
            <v>45</v>
          </cell>
          <cell r="K25">
            <v>0</v>
          </cell>
        </row>
        <row r="26">
          <cell r="B26">
            <v>112</v>
          </cell>
          <cell r="C26">
            <v>0</v>
          </cell>
          <cell r="D26">
            <v>245</v>
          </cell>
          <cell r="E26">
            <v>0</v>
          </cell>
          <cell r="H26">
            <v>112</v>
          </cell>
          <cell r="I26">
            <v>0</v>
          </cell>
          <cell r="J26">
            <v>45</v>
          </cell>
          <cell r="K26">
            <v>0</v>
          </cell>
        </row>
        <row r="27">
          <cell r="B27">
            <v>112</v>
          </cell>
          <cell r="C27">
            <v>0</v>
          </cell>
          <cell r="D27">
            <v>245</v>
          </cell>
          <cell r="E27">
            <v>0</v>
          </cell>
          <cell r="H27">
            <v>112</v>
          </cell>
          <cell r="I27">
            <v>0</v>
          </cell>
          <cell r="J27">
            <v>45</v>
          </cell>
          <cell r="K27">
            <v>0</v>
          </cell>
        </row>
        <row r="28">
          <cell r="B28">
            <v>112</v>
          </cell>
          <cell r="C28">
            <v>0</v>
          </cell>
          <cell r="D28">
            <v>245</v>
          </cell>
          <cell r="E28">
            <v>0</v>
          </cell>
          <cell r="H28">
            <v>112</v>
          </cell>
          <cell r="I28">
            <v>0</v>
          </cell>
          <cell r="J28">
            <v>48</v>
          </cell>
          <cell r="K28">
            <v>0</v>
          </cell>
        </row>
        <row r="29">
          <cell r="B29">
            <v>115</v>
          </cell>
          <cell r="C29">
            <v>0</v>
          </cell>
          <cell r="D29">
            <v>240</v>
          </cell>
          <cell r="E29">
            <v>0</v>
          </cell>
          <cell r="H29">
            <v>115</v>
          </cell>
          <cell r="I29">
            <v>0</v>
          </cell>
          <cell r="J29">
            <v>42</v>
          </cell>
          <cell r="K29">
            <v>0</v>
          </cell>
        </row>
        <row r="30">
          <cell r="B30">
            <v>115</v>
          </cell>
          <cell r="C30">
            <v>0</v>
          </cell>
          <cell r="D30">
            <v>240</v>
          </cell>
          <cell r="E30">
            <v>0</v>
          </cell>
          <cell r="H30">
            <v>115</v>
          </cell>
          <cell r="I30">
            <v>0</v>
          </cell>
          <cell r="J30">
            <v>45</v>
          </cell>
          <cell r="K30">
            <v>0</v>
          </cell>
        </row>
        <row r="31">
          <cell r="B31">
            <v>115</v>
          </cell>
          <cell r="C31">
            <v>0</v>
          </cell>
          <cell r="D31">
            <v>240</v>
          </cell>
          <cell r="E31">
            <v>0</v>
          </cell>
          <cell r="H31">
            <v>115</v>
          </cell>
          <cell r="I31">
            <v>0</v>
          </cell>
          <cell r="J31">
            <v>45</v>
          </cell>
          <cell r="K31">
            <v>0</v>
          </cell>
        </row>
        <row r="32">
          <cell r="B32">
            <v>115</v>
          </cell>
          <cell r="C32">
            <v>0</v>
          </cell>
          <cell r="D32">
            <v>240</v>
          </cell>
          <cell r="E32">
            <v>0</v>
          </cell>
          <cell r="H32">
            <v>115</v>
          </cell>
          <cell r="I32">
            <v>0</v>
          </cell>
          <cell r="J32">
            <v>45</v>
          </cell>
          <cell r="K32">
            <v>0</v>
          </cell>
        </row>
        <row r="33">
          <cell r="B33">
            <v>115</v>
          </cell>
          <cell r="C33">
            <v>0</v>
          </cell>
          <cell r="D33">
            <v>240</v>
          </cell>
          <cell r="E33">
            <v>0</v>
          </cell>
          <cell r="H33">
            <v>115</v>
          </cell>
          <cell r="I33">
            <v>0</v>
          </cell>
          <cell r="J33">
            <v>45</v>
          </cell>
          <cell r="K33">
            <v>0</v>
          </cell>
        </row>
        <row r="34">
          <cell r="B34">
            <v>115</v>
          </cell>
          <cell r="C34">
            <v>0</v>
          </cell>
          <cell r="D34">
            <v>240</v>
          </cell>
          <cell r="E34">
            <v>0</v>
          </cell>
          <cell r="H34">
            <v>115</v>
          </cell>
          <cell r="I34">
            <v>0</v>
          </cell>
          <cell r="J34">
            <v>45</v>
          </cell>
          <cell r="K34">
            <v>0</v>
          </cell>
        </row>
        <row r="35">
          <cell r="B35">
            <v>115</v>
          </cell>
          <cell r="C35">
            <v>0</v>
          </cell>
          <cell r="D35">
            <v>240</v>
          </cell>
          <cell r="E35">
            <v>0</v>
          </cell>
          <cell r="H35">
            <v>115</v>
          </cell>
          <cell r="I35">
            <v>0</v>
          </cell>
          <cell r="J35">
            <v>48</v>
          </cell>
          <cell r="K35">
            <v>0</v>
          </cell>
        </row>
        <row r="36">
          <cell r="B36">
            <v>115</v>
          </cell>
          <cell r="C36">
            <v>0</v>
          </cell>
          <cell r="D36">
            <v>240</v>
          </cell>
          <cell r="E36">
            <v>0</v>
          </cell>
          <cell r="H36">
            <v>115</v>
          </cell>
          <cell r="I36">
            <v>0</v>
          </cell>
          <cell r="J36">
            <v>42</v>
          </cell>
          <cell r="K36">
            <v>0</v>
          </cell>
        </row>
        <row r="37">
          <cell r="B37">
            <v>115</v>
          </cell>
          <cell r="C37">
            <v>0</v>
          </cell>
          <cell r="D37">
            <v>240</v>
          </cell>
          <cell r="E37">
            <v>0</v>
          </cell>
          <cell r="H37">
            <v>115</v>
          </cell>
          <cell r="I37">
            <v>0</v>
          </cell>
          <cell r="J37">
            <v>45</v>
          </cell>
          <cell r="K37">
            <v>0</v>
          </cell>
        </row>
        <row r="38">
          <cell r="B38">
            <v>115</v>
          </cell>
          <cell r="C38">
            <v>0</v>
          </cell>
          <cell r="D38">
            <v>240</v>
          </cell>
          <cell r="E38">
            <v>0</v>
          </cell>
          <cell r="H38">
            <v>115</v>
          </cell>
          <cell r="I38">
            <v>0</v>
          </cell>
          <cell r="J38">
            <v>45</v>
          </cell>
          <cell r="K38">
            <v>0</v>
          </cell>
        </row>
        <row r="39">
          <cell r="B39">
            <v>115</v>
          </cell>
          <cell r="C39">
            <v>0</v>
          </cell>
          <cell r="D39">
            <v>240</v>
          </cell>
          <cell r="E39">
            <v>0</v>
          </cell>
          <cell r="H39">
            <v>115</v>
          </cell>
          <cell r="I39">
            <v>0</v>
          </cell>
          <cell r="J39">
            <v>45</v>
          </cell>
          <cell r="K39">
            <v>0</v>
          </cell>
        </row>
        <row r="40">
          <cell r="B40">
            <v>115</v>
          </cell>
          <cell r="C40">
            <v>0</v>
          </cell>
          <cell r="D40">
            <v>240</v>
          </cell>
          <cell r="E40">
            <v>0</v>
          </cell>
          <cell r="H40">
            <v>115</v>
          </cell>
          <cell r="I40">
            <v>0</v>
          </cell>
          <cell r="J40">
            <v>45</v>
          </cell>
          <cell r="K40">
            <v>0</v>
          </cell>
        </row>
        <row r="41">
          <cell r="B41">
            <v>115</v>
          </cell>
          <cell r="C41">
            <v>0</v>
          </cell>
          <cell r="D41">
            <v>240</v>
          </cell>
          <cell r="E41">
            <v>0</v>
          </cell>
          <cell r="H41">
            <v>115</v>
          </cell>
          <cell r="I41">
            <v>0</v>
          </cell>
          <cell r="J41">
            <v>45</v>
          </cell>
          <cell r="K41">
            <v>0</v>
          </cell>
        </row>
        <row r="42">
          <cell r="B42">
            <v>115</v>
          </cell>
          <cell r="C42">
            <v>0</v>
          </cell>
          <cell r="D42">
            <v>240</v>
          </cell>
          <cell r="E42">
            <v>0</v>
          </cell>
          <cell r="H42">
            <v>115</v>
          </cell>
          <cell r="I42">
            <v>0</v>
          </cell>
          <cell r="J42">
            <v>48</v>
          </cell>
          <cell r="K42">
            <v>0</v>
          </cell>
        </row>
        <row r="43">
          <cell r="B43">
            <v>115</v>
          </cell>
          <cell r="C43">
            <v>0</v>
          </cell>
          <cell r="D43">
            <v>240</v>
          </cell>
          <cell r="E43">
            <v>0</v>
          </cell>
          <cell r="H43">
            <v>115</v>
          </cell>
          <cell r="I43">
            <v>0</v>
          </cell>
          <cell r="J43">
            <v>42</v>
          </cell>
          <cell r="K43">
            <v>0</v>
          </cell>
        </row>
        <row r="44">
          <cell r="B44">
            <v>115</v>
          </cell>
          <cell r="C44">
            <v>0</v>
          </cell>
          <cell r="D44">
            <v>240</v>
          </cell>
          <cell r="E44">
            <v>0</v>
          </cell>
          <cell r="H44">
            <v>115</v>
          </cell>
          <cell r="I44">
            <v>0</v>
          </cell>
          <cell r="J44">
            <v>45</v>
          </cell>
          <cell r="K44">
            <v>0</v>
          </cell>
        </row>
        <row r="45">
          <cell r="B45">
            <v>115</v>
          </cell>
          <cell r="C45">
            <v>0</v>
          </cell>
          <cell r="D45">
            <v>240</v>
          </cell>
          <cell r="E45">
            <v>0</v>
          </cell>
          <cell r="H45">
            <v>115</v>
          </cell>
          <cell r="I45">
            <v>0</v>
          </cell>
          <cell r="J45">
            <v>45</v>
          </cell>
          <cell r="K45">
            <v>0</v>
          </cell>
        </row>
        <row r="46">
          <cell r="B46">
            <v>115</v>
          </cell>
          <cell r="C46">
            <v>0</v>
          </cell>
          <cell r="D46">
            <v>240</v>
          </cell>
          <cell r="E46">
            <v>0</v>
          </cell>
          <cell r="H46">
            <v>115</v>
          </cell>
          <cell r="I46">
            <v>0</v>
          </cell>
          <cell r="J46">
            <v>45.96</v>
          </cell>
          <cell r="K46">
            <v>0</v>
          </cell>
        </row>
        <row r="47">
          <cell r="B47">
            <v>115</v>
          </cell>
          <cell r="C47">
            <v>0</v>
          </cell>
          <cell r="D47">
            <v>240</v>
          </cell>
          <cell r="E47">
            <v>0</v>
          </cell>
          <cell r="H47">
            <v>115</v>
          </cell>
          <cell r="I47">
            <v>0</v>
          </cell>
          <cell r="J47">
            <v>45.96</v>
          </cell>
          <cell r="K47">
            <v>0</v>
          </cell>
        </row>
        <row r="48">
          <cell r="B48">
            <v>115</v>
          </cell>
          <cell r="C48">
            <v>0</v>
          </cell>
          <cell r="D48">
            <v>240</v>
          </cell>
          <cell r="E48">
            <v>0</v>
          </cell>
          <cell r="H48">
            <v>115</v>
          </cell>
          <cell r="I48">
            <v>0</v>
          </cell>
          <cell r="J48">
            <v>45.96</v>
          </cell>
          <cell r="K48">
            <v>0</v>
          </cell>
        </row>
        <row r="49">
          <cell r="B49">
            <v>115</v>
          </cell>
          <cell r="C49">
            <v>0</v>
          </cell>
          <cell r="D49">
            <v>240</v>
          </cell>
          <cell r="E49">
            <v>0</v>
          </cell>
          <cell r="H49">
            <v>115</v>
          </cell>
          <cell r="I49">
            <v>0</v>
          </cell>
          <cell r="J49">
            <v>49.02</v>
          </cell>
          <cell r="K49">
            <v>0</v>
          </cell>
        </row>
        <row r="50">
          <cell r="B50">
            <v>115</v>
          </cell>
          <cell r="C50">
            <v>60</v>
          </cell>
          <cell r="D50">
            <v>240</v>
          </cell>
          <cell r="E50">
            <v>0</v>
          </cell>
          <cell r="H50">
            <v>115</v>
          </cell>
          <cell r="I50">
            <v>0</v>
          </cell>
          <cell r="J50">
            <v>42.89</v>
          </cell>
          <cell r="K50">
            <v>0</v>
          </cell>
        </row>
        <row r="51">
          <cell r="B51">
            <v>115</v>
          </cell>
          <cell r="C51">
            <v>0</v>
          </cell>
          <cell r="D51">
            <v>240</v>
          </cell>
          <cell r="E51">
            <v>0</v>
          </cell>
          <cell r="H51">
            <v>115</v>
          </cell>
          <cell r="I51">
            <v>0</v>
          </cell>
          <cell r="J51">
            <v>45.96</v>
          </cell>
          <cell r="K51">
            <v>0</v>
          </cell>
        </row>
        <row r="52">
          <cell r="B52">
            <v>115</v>
          </cell>
          <cell r="C52">
            <v>0</v>
          </cell>
          <cell r="D52">
            <v>240</v>
          </cell>
          <cell r="E52">
            <v>0</v>
          </cell>
          <cell r="H52">
            <v>115</v>
          </cell>
          <cell r="I52">
            <v>0</v>
          </cell>
          <cell r="J52">
            <v>45.96</v>
          </cell>
          <cell r="K52">
            <v>0</v>
          </cell>
        </row>
        <row r="53">
          <cell r="B53">
            <v>115</v>
          </cell>
          <cell r="C53">
            <v>0</v>
          </cell>
          <cell r="D53">
            <v>235</v>
          </cell>
          <cell r="E53">
            <v>0</v>
          </cell>
          <cell r="H53">
            <v>115</v>
          </cell>
          <cell r="I53">
            <v>0</v>
          </cell>
          <cell r="J53">
            <v>45</v>
          </cell>
          <cell r="K53">
            <v>0</v>
          </cell>
        </row>
        <row r="54">
          <cell r="B54">
            <v>115</v>
          </cell>
          <cell r="C54">
            <v>0</v>
          </cell>
          <cell r="D54">
            <v>235</v>
          </cell>
          <cell r="E54">
            <v>0</v>
          </cell>
          <cell r="H54">
            <v>115</v>
          </cell>
          <cell r="I54">
            <v>0</v>
          </cell>
          <cell r="J54">
            <v>45</v>
          </cell>
          <cell r="K54">
            <v>0</v>
          </cell>
        </row>
        <row r="55">
          <cell r="B55">
            <v>115</v>
          </cell>
          <cell r="C55">
            <v>0</v>
          </cell>
          <cell r="D55">
            <v>235</v>
          </cell>
          <cell r="E55">
            <v>0</v>
          </cell>
          <cell r="H55">
            <v>115</v>
          </cell>
          <cell r="I55">
            <v>0</v>
          </cell>
          <cell r="J55">
            <v>45</v>
          </cell>
          <cell r="K55">
            <v>0</v>
          </cell>
        </row>
        <row r="56">
          <cell r="B56">
            <v>115</v>
          </cell>
          <cell r="C56">
            <v>0</v>
          </cell>
          <cell r="D56">
            <v>235</v>
          </cell>
          <cell r="E56">
            <v>0</v>
          </cell>
          <cell r="H56">
            <v>115</v>
          </cell>
          <cell r="I56">
            <v>0</v>
          </cell>
          <cell r="J56">
            <v>45</v>
          </cell>
          <cell r="K56">
            <v>0</v>
          </cell>
        </row>
        <row r="57">
          <cell r="B57">
            <v>115</v>
          </cell>
          <cell r="C57">
            <v>0</v>
          </cell>
          <cell r="D57">
            <v>235</v>
          </cell>
          <cell r="E57">
            <v>0</v>
          </cell>
          <cell r="H57">
            <v>115</v>
          </cell>
          <cell r="I57">
            <v>0</v>
          </cell>
          <cell r="J57">
            <v>45</v>
          </cell>
          <cell r="K57">
            <v>0</v>
          </cell>
        </row>
        <row r="58">
          <cell r="B58">
            <v>115</v>
          </cell>
          <cell r="C58">
            <v>0</v>
          </cell>
          <cell r="D58">
            <v>235</v>
          </cell>
          <cell r="E58">
            <v>0</v>
          </cell>
          <cell r="H58">
            <v>115</v>
          </cell>
          <cell r="I58">
            <v>0</v>
          </cell>
          <cell r="J58">
            <v>42</v>
          </cell>
          <cell r="K58">
            <v>0</v>
          </cell>
        </row>
        <row r="59">
          <cell r="B59">
            <v>115</v>
          </cell>
          <cell r="C59">
            <v>0</v>
          </cell>
          <cell r="D59">
            <v>235</v>
          </cell>
          <cell r="E59">
            <v>0</v>
          </cell>
          <cell r="H59">
            <v>115</v>
          </cell>
          <cell r="I59">
            <v>0</v>
          </cell>
          <cell r="J59">
            <v>48</v>
          </cell>
          <cell r="K59">
            <v>0</v>
          </cell>
        </row>
        <row r="60">
          <cell r="B60">
            <v>115</v>
          </cell>
          <cell r="C60">
            <v>0</v>
          </cell>
          <cell r="D60">
            <v>235</v>
          </cell>
          <cell r="E60">
            <v>0</v>
          </cell>
          <cell r="H60">
            <v>115</v>
          </cell>
          <cell r="I60">
            <v>0</v>
          </cell>
          <cell r="J60">
            <v>45</v>
          </cell>
          <cell r="K60">
            <v>0</v>
          </cell>
        </row>
        <row r="61">
          <cell r="B61">
            <v>115</v>
          </cell>
          <cell r="C61">
            <v>0</v>
          </cell>
          <cell r="D61">
            <v>235</v>
          </cell>
          <cell r="E61">
            <v>0</v>
          </cell>
          <cell r="H61">
            <v>115</v>
          </cell>
          <cell r="I61">
            <v>0</v>
          </cell>
          <cell r="J61">
            <v>45</v>
          </cell>
          <cell r="K61">
            <v>0</v>
          </cell>
        </row>
        <row r="62">
          <cell r="B62">
            <v>115</v>
          </cell>
          <cell r="C62">
            <v>0</v>
          </cell>
          <cell r="D62">
            <v>235</v>
          </cell>
          <cell r="E62">
            <v>0</v>
          </cell>
          <cell r="H62">
            <v>115</v>
          </cell>
          <cell r="I62">
            <v>0</v>
          </cell>
          <cell r="J62">
            <v>45</v>
          </cell>
          <cell r="K62">
            <v>0</v>
          </cell>
        </row>
        <row r="63">
          <cell r="B63">
            <v>115</v>
          </cell>
          <cell r="C63">
            <v>0</v>
          </cell>
          <cell r="D63">
            <v>235</v>
          </cell>
          <cell r="E63">
            <v>0</v>
          </cell>
          <cell r="H63">
            <v>115</v>
          </cell>
          <cell r="I63">
            <v>0</v>
          </cell>
          <cell r="J63">
            <v>45</v>
          </cell>
          <cell r="K63">
            <v>0</v>
          </cell>
        </row>
        <row r="64">
          <cell r="B64">
            <v>115</v>
          </cell>
          <cell r="C64">
            <v>0</v>
          </cell>
          <cell r="D64">
            <v>235</v>
          </cell>
          <cell r="E64">
            <v>0</v>
          </cell>
          <cell r="H64">
            <v>115</v>
          </cell>
          <cell r="I64">
            <v>0</v>
          </cell>
          <cell r="J64">
            <v>42</v>
          </cell>
          <cell r="K64">
            <v>0</v>
          </cell>
        </row>
        <row r="65">
          <cell r="B65">
            <v>115</v>
          </cell>
          <cell r="C65">
            <v>0</v>
          </cell>
          <cell r="D65">
            <v>235</v>
          </cell>
          <cell r="E65">
            <v>0</v>
          </cell>
          <cell r="H65">
            <v>115</v>
          </cell>
          <cell r="I65">
            <v>0</v>
          </cell>
          <cell r="J65">
            <v>48</v>
          </cell>
          <cell r="K65">
            <v>0</v>
          </cell>
        </row>
        <row r="66">
          <cell r="B66">
            <v>115</v>
          </cell>
          <cell r="C66">
            <v>0</v>
          </cell>
          <cell r="D66">
            <v>235</v>
          </cell>
          <cell r="E66">
            <v>0</v>
          </cell>
          <cell r="H66">
            <v>115</v>
          </cell>
          <cell r="I66">
            <v>0</v>
          </cell>
          <cell r="J66">
            <v>45</v>
          </cell>
          <cell r="K66">
            <v>0</v>
          </cell>
        </row>
        <row r="67">
          <cell r="B67">
            <v>115</v>
          </cell>
          <cell r="C67">
            <v>0</v>
          </cell>
          <cell r="D67">
            <v>235</v>
          </cell>
          <cell r="E67">
            <v>0</v>
          </cell>
          <cell r="H67">
            <v>115</v>
          </cell>
          <cell r="I67">
            <v>0</v>
          </cell>
          <cell r="J67">
            <v>45</v>
          </cell>
          <cell r="K67">
            <v>0</v>
          </cell>
        </row>
        <row r="68">
          <cell r="B68">
            <v>115</v>
          </cell>
          <cell r="C68">
            <v>0</v>
          </cell>
          <cell r="D68">
            <v>235</v>
          </cell>
          <cell r="E68">
            <v>0</v>
          </cell>
          <cell r="H68">
            <v>115</v>
          </cell>
          <cell r="I68">
            <v>0</v>
          </cell>
          <cell r="J68">
            <v>45</v>
          </cell>
          <cell r="K68">
            <v>0</v>
          </cell>
        </row>
        <row r="69">
          <cell r="B69">
            <v>115</v>
          </cell>
          <cell r="C69">
            <v>0</v>
          </cell>
          <cell r="D69">
            <v>235</v>
          </cell>
          <cell r="E69">
            <v>0</v>
          </cell>
          <cell r="H69">
            <v>115</v>
          </cell>
          <cell r="I69">
            <v>0</v>
          </cell>
          <cell r="J69">
            <v>45</v>
          </cell>
          <cell r="K69">
            <v>0</v>
          </cell>
        </row>
        <row r="70">
          <cell r="B70">
            <v>115</v>
          </cell>
          <cell r="C70">
            <v>0</v>
          </cell>
          <cell r="D70">
            <v>235</v>
          </cell>
          <cell r="E70">
            <v>0</v>
          </cell>
          <cell r="H70">
            <v>115</v>
          </cell>
          <cell r="I70">
            <v>0</v>
          </cell>
          <cell r="J70">
            <v>42</v>
          </cell>
          <cell r="K70">
            <v>0</v>
          </cell>
        </row>
        <row r="71">
          <cell r="B71">
            <v>115</v>
          </cell>
          <cell r="C71">
            <v>0</v>
          </cell>
          <cell r="D71">
            <v>235</v>
          </cell>
          <cell r="E71">
            <v>0</v>
          </cell>
          <cell r="H71">
            <v>115</v>
          </cell>
          <cell r="I71">
            <v>0</v>
          </cell>
          <cell r="J71">
            <v>48</v>
          </cell>
          <cell r="K71">
            <v>0</v>
          </cell>
        </row>
        <row r="72">
          <cell r="B72">
            <v>115</v>
          </cell>
          <cell r="C72">
            <v>0</v>
          </cell>
          <cell r="D72">
            <v>235</v>
          </cell>
          <cell r="E72">
            <v>0</v>
          </cell>
          <cell r="H72">
            <v>115</v>
          </cell>
          <cell r="I72">
            <v>0</v>
          </cell>
          <cell r="J72">
            <v>45</v>
          </cell>
          <cell r="K72">
            <v>0</v>
          </cell>
        </row>
        <row r="73">
          <cell r="B73">
            <v>115</v>
          </cell>
          <cell r="C73">
            <v>0</v>
          </cell>
          <cell r="D73">
            <v>235</v>
          </cell>
          <cell r="E73">
            <v>0</v>
          </cell>
          <cell r="H73">
            <v>115</v>
          </cell>
          <cell r="I73">
            <v>0</v>
          </cell>
          <cell r="J73">
            <v>45</v>
          </cell>
          <cell r="K73">
            <v>0</v>
          </cell>
        </row>
        <row r="74">
          <cell r="B74">
            <v>115</v>
          </cell>
          <cell r="C74">
            <v>0</v>
          </cell>
          <cell r="D74">
            <v>235</v>
          </cell>
          <cell r="E74">
            <v>0</v>
          </cell>
          <cell r="H74">
            <v>115</v>
          </cell>
          <cell r="I74">
            <v>0</v>
          </cell>
          <cell r="J74">
            <v>45</v>
          </cell>
          <cell r="K74">
            <v>0</v>
          </cell>
        </row>
        <row r="75">
          <cell r="B75">
            <v>115</v>
          </cell>
          <cell r="C75">
            <v>0</v>
          </cell>
          <cell r="D75">
            <v>235</v>
          </cell>
          <cell r="E75">
            <v>0</v>
          </cell>
          <cell r="H75">
            <v>115</v>
          </cell>
          <cell r="I75">
            <v>0</v>
          </cell>
          <cell r="J75">
            <v>45</v>
          </cell>
          <cell r="K75">
            <v>0</v>
          </cell>
        </row>
        <row r="76">
          <cell r="B76">
            <v>115</v>
          </cell>
          <cell r="C76">
            <v>0</v>
          </cell>
          <cell r="D76">
            <v>235</v>
          </cell>
          <cell r="E76">
            <v>0</v>
          </cell>
          <cell r="H76">
            <v>115</v>
          </cell>
          <cell r="I76">
            <v>0</v>
          </cell>
          <cell r="J76">
            <v>42</v>
          </cell>
          <cell r="K76">
            <v>0</v>
          </cell>
        </row>
        <row r="77">
          <cell r="B77">
            <v>115</v>
          </cell>
          <cell r="C77">
            <v>0</v>
          </cell>
          <cell r="D77">
            <v>235</v>
          </cell>
          <cell r="E77">
            <v>0</v>
          </cell>
          <cell r="H77">
            <v>115</v>
          </cell>
          <cell r="I77">
            <v>0</v>
          </cell>
          <cell r="J77">
            <v>48</v>
          </cell>
          <cell r="K77">
            <v>0</v>
          </cell>
        </row>
        <row r="78">
          <cell r="B78">
            <v>115</v>
          </cell>
          <cell r="C78">
            <v>0</v>
          </cell>
          <cell r="D78">
            <v>235</v>
          </cell>
          <cell r="E78">
            <v>0</v>
          </cell>
          <cell r="H78">
            <v>115</v>
          </cell>
          <cell r="I78">
            <v>0</v>
          </cell>
          <cell r="J78">
            <v>45</v>
          </cell>
          <cell r="K78">
            <v>0</v>
          </cell>
        </row>
        <row r="79">
          <cell r="B79">
            <v>115</v>
          </cell>
          <cell r="C79">
            <v>0</v>
          </cell>
          <cell r="D79">
            <v>235</v>
          </cell>
          <cell r="E79">
            <v>0</v>
          </cell>
          <cell r="H79">
            <v>115</v>
          </cell>
          <cell r="I79">
            <v>0</v>
          </cell>
          <cell r="J79">
            <v>45</v>
          </cell>
          <cell r="K79">
            <v>0</v>
          </cell>
        </row>
        <row r="80">
          <cell r="B80">
            <v>115</v>
          </cell>
          <cell r="C80">
            <v>0</v>
          </cell>
          <cell r="D80">
            <v>235</v>
          </cell>
          <cell r="E80">
            <v>0</v>
          </cell>
          <cell r="H80">
            <v>115</v>
          </cell>
          <cell r="I80">
            <v>0</v>
          </cell>
          <cell r="J80">
            <v>45</v>
          </cell>
          <cell r="K80">
            <v>0</v>
          </cell>
        </row>
        <row r="81">
          <cell r="B81">
            <v>115</v>
          </cell>
          <cell r="C81">
            <v>0</v>
          </cell>
          <cell r="D81">
            <v>235</v>
          </cell>
          <cell r="E81">
            <v>0</v>
          </cell>
          <cell r="H81">
            <v>115</v>
          </cell>
          <cell r="I81">
            <v>0</v>
          </cell>
          <cell r="J81">
            <v>45</v>
          </cell>
          <cell r="K81">
            <v>0</v>
          </cell>
        </row>
        <row r="82">
          <cell r="B82">
            <v>115</v>
          </cell>
          <cell r="C82">
            <v>0</v>
          </cell>
          <cell r="D82">
            <v>235</v>
          </cell>
          <cell r="E82">
            <v>0</v>
          </cell>
          <cell r="H82">
            <v>115</v>
          </cell>
          <cell r="I82">
            <v>0</v>
          </cell>
          <cell r="J82">
            <v>42</v>
          </cell>
          <cell r="K82">
            <v>0</v>
          </cell>
        </row>
        <row r="83">
          <cell r="B83">
            <v>115</v>
          </cell>
          <cell r="C83">
            <v>0</v>
          </cell>
          <cell r="D83">
            <v>235</v>
          </cell>
          <cell r="E83">
            <v>0</v>
          </cell>
          <cell r="H83">
            <v>115</v>
          </cell>
          <cell r="I83">
            <v>0</v>
          </cell>
          <cell r="J83">
            <v>48</v>
          </cell>
          <cell r="K83">
            <v>0</v>
          </cell>
        </row>
        <row r="84">
          <cell r="B84">
            <v>115</v>
          </cell>
          <cell r="C84">
            <v>0</v>
          </cell>
          <cell r="D84">
            <v>235</v>
          </cell>
          <cell r="E84">
            <v>0</v>
          </cell>
          <cell r="H84">
            <v>115</v>
          </cell>
          <cell r="I84">
            <v>0</v>
          </cell>
          <cell r="J84">
            <v>45</v>
          </cell>
          <cell r="K84">
            <v>0</v>
          </cell>
        </row>
        <row r="85">
          <cell r="B85">
            <v>115</v>
          </cell>
          <cell r="C85">
            <v>0</v>
          </cell>
          <cell r="D85">
            <v>235</v>
          </cell>
          <cell r="E85">
            <v>0</v>
          </cell>
          <cell r="H85">
            <v>115</v>
          </cell>
          <cell r="I85">
            <v>0</v>
          </cell>
          <cell r="J85">
            <v>45</v>
          </cell>
          <cell r="K85">
            <v>0</v>
          </cell>
        </row>
        <row r="86">
          <cell r="B86">
            <v>115</v>
          </cell>
          <cell r="C86">
            <v>0</v>
          </cell>
          <cell r="D86">
            <v>235</v>
          </cell>
          <cell r="E86">
            <v>0</v>
          </cell>
          <cell r="H86">
            <v>115</v>
          </cell>
          <cell r="I86">
            <v>0</v>
          </cell>
          <cell r="J86">
            <v>45</v>
          </cell>
          <cell r="K86">
            <v>0</v>
          </cell>
        </row>
        <row r="87">
          <cell r="B87">
            <v>115</v>
          </cell>
          <cell r="C87">
            <v>0</v>
          </cell>
          <cell r="D87">
            <v>235</v>
          </cell>
          <cell r="E87">
            <v>0</v>
          </cell>
          <cell r="H87">
            <v>115</v>
          </cell>
          <cell r="I87">
            <v>0</v>
          </cell>
          <cell r="J87">
            <v>45</v>
          </cell>
          <cell r="K87">
            <v>0</v>
          </cell>
        </row>
        <row r="88">
          <cell r="B88">
            <v>115</v>
          </cell>
          <cell r="C88">
            <v>0</v>
          </cell>
          <cell r="D88">
            <v>235</v>
          </cell>
          <cell r="E88">
            <v>0</v>
          </cell>
          <cell r="H88">
            <v>115</v>
          </cell>
          <cell r="I88">
            <v>0</v>
          </cell>
          <cell r="J88">
            <v>42</v>
          </cell>
          <cell r="K88">
            <v>0</v>
          </cell>
        </row>
        <row r="89">
          <cell r="B89">
            <v>115</v>
          </cell>
          <cell r="C89">
            <v>0</v>
          </cell>
          <cell r="D89">
            <v>240</v>
          </cell>
          <cell r="E89">
            <v>0</v>
          </cell>
          <cell r="H89">
            <v>115</v>
          </cell>
          <cell r="I89">
            <v>0</v>
          </cell>
          <cell r="J89">
            <v>40</v>
          </cell>
          <cell r="K89">
            <v>0</v>
          </cell>
        </row>
        <row r="90">
          <cell r="B90">
            <v>115</v>
          </cell>
          <cell r="C90">
            <v>0</v>
          </cell>
          <cell r="D90">
            <v>240</v>
          </cell>
          <cell r="E90">
            <v>0</v>
          </cell>
          <cell r="H90">
            <v>115</v>
          </cell>
          <cell r="I90">
            <v>0</v>
          </cell>
          <cell r="J90">
            <v>40</v>
          </cell>
          <cell r="K90">
            <v>0</v>
          </cell>
        </row>
        <row r="91">
          <cell r="B91">
            <v>115</v>
          </cell>
          <cell r="C91">
            <v>0</v>
          </cell>
          <cell r="D91">
            <v>240</v>
          </cell>
          <cell r="E91">
            <v>0</v>
          </cell>
          <cell r="H91">
            <v>115</v>
          </cell>
          <cell r="I91">
            <v>0</v>
          </cell>
          <cell r="J91">
            <v>40</v>
          </cell>
          <cell r="K91">
            <v>0</v>
          </cell>
        </row>
        <row r="92">
          <cell r="B92">
            <v>115</v>
          </cell>
          <cell r="C92">
            <v>0</v>
          </cell>
          <cell r="D92">
            <v>240</v>
          </cell>
          <cell r="E92">
            <v>0</v>
          </cell>
          <cell r="H92">
            <v>115</v>
          </cell>
          <cell r="I92">
            <v>0</v>
          </cell>
          <cell r="J92">
            <v>46</v>
          </cell>
          <cell r="K92">
            <v>0</v>
          </cell>
        </row>
        <row r="93">
          <cell r="B93">
            <v>115</v>
          </cell>
          <cell r="C93">
            <v>0</v>
          </cell>
          <cell r="D93">
            <v>240</v>
          </cell>
          <cell r="E93">
            <v>0</v>
          </cell>
          <cell r="H93">
            <v>115</v>
          </cell>
          <cell r="I93">
            <v>0</v>
          </cell>
          <cell r="J93">
            <v>40</v>
          </cell>
          <cell r="K93">
            <v>0</v>
          </cell>
        </row>
        <row r="94">
          <cell r="B94">
            <v>115</v>
          </cell>
          <cell r="C94">
            <v>0</v>
          </cell>
          <cell r="D94">
            <v>240</v>
          </cell>
          <cell r="E94">
            <v>0</v>
          </cell>
          <cell r="H94">
            <v>115</v>
          </cell>
          <cell r="I94">
            <v>0</v>
          </cell>
          <cell r="J94">
            <v>40</v>
          </cell>
          <cell r="K94">
            <v>0</v>
          </cell>
        </row>
        <row r="95">
          <cell r="B95">
            <v>115</v>
          </cell>
          <cell r="C95">
            <v>0</v>
          </cell>
          <cell r="D95">
            <v>240</v>
          </cell>
          <cell r="E95">
            <v>0</v>
          </cell>
          <cell r="H95">
            <v>115</v>
          </cell>
          <cell r="I95">
            <v>0</v>
          </cell>
          <cell r="J95">
            <v>40</v>
          </cell>
          <cell r="K95">
            <v>0</v>
          </cell>
        </row>
        <row r="96">
          <cell r="B96">
            <v>115</v>
          </cell>
          <cell r="C96">
            <v>0</v>
          </cell>
          <cell r="D96">
            <v>240</v>
          </cell>
          <cell r="E96">
            <v>0</v>
          </cell>
          <cell r="H96">
            <v>115</v>
          </cell>
          <cell r="I96">
            <v>0</v>
          </cell>
          <cell r="J96">
            <v>46</v>
          </cell>
          <cell r="K96">
            <v>0</v>
          </cell>
        </row>
        <row r="97">
          <cell r="B97">
            <v>115</v>
          </cell>
          <cell r="C97">
            <v>0</v>
          </cell>
          <cell r="D97">
            <v>240</v>
          </cell>
          <cell r="E97">
            <v>0</v>
          </cell>
          <cell r="H97">
            <v>115</v>
          </cell>
          <cell r="I97">
            <v>0</v>
          </cell>
          <cell r="J97">
            <v>40</v>
          </cell>
          <cell r="K97">
            <v>0</v>
          </cell>
        </row>
        <row r="98">
          <cell r="B98">
            <v>115</v>
          </cell>
          <cell r="C98">
            <v>0</v>
          </cell>
          <cell r="D98">
            <v>240</v>
          </cell>
          <cell r="E98">
            <v>0</v>
          </cell>
          <cell r="H98">
            <v>115</v>
          </cell>
          <cell r="I98">
            <v>0</v>
          </cell>
          <cell r="J98">
            <v>40</v>
          </cell>
          <cell r="K98">
            <v>0</v>
          </cell>
        </row>
        <row r="99">
          <cell r="B99">
            <v>115</v>
          </cell>
          <cell r="C99">
            <v>0</v>
          </cell>
          <cell r="D99">
            <v>240</v>
          </cell>
          <cell r="E99">
            <v>0</v>
          </cell>
          <cell r="H99">
            <v>115</v>
          </cell>
          <cell r="I99">
            <v>0</v>
          </cell>
          <cell r="J99">
            <v>40</v>
          </cell>
          <cell r="K99">
            <v>0</v>
          </cell>
        </row>
        <row r="100">
          <cell r="B100">
            <v>115</v>
          </cell>
          <cell r="C100">
            <v>0</v>
          </cell>
          <cell r="D100">
            <v>240</v>
          </cell>
          <cell r="E100">
            <v>0</v>
          </cell>
          <cell r="H100">
            <v>115</v>
          </cell>
          <cell r="I100">
            <v>0</v>
          </cell>
          <cell r="J100">
            <v>40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269.74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270.32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273.74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273.74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273.74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277.74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278.74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280.74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282.74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44592</v>
      </c>
      <c r="Z3" s="37">
        <f>S3</f>
        <v>44592</v>
      </c>
      <c r="AE3" s="36"/>
      <c r="AH3" s="38">
        <f>AV4</f>
        <v>44592</v>
      </c>
    </row>
    <row r="4" spans="1:48" ht="15.75" thickBot="1">
      <c r="A4" s="37">
        <f>frq!A1</f>
        <v>44592</v>
      </c>
      <c r="L4" s="37">
        <f>frq!A1</f>
        <v>44592</v>
      </c>
      <c r="P4" s="37">
        <f>frq!A1</f>
        <v>44592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44592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6.7435000000000009E-2</v>
      </c>
      <c r="H6" s="54">
        <f>(BAWANA!U3+BAWANA!V3)/4000</f>
        <v>0</v>
      </c>
      <c r="I6" s="54"/>
      <c r="J6" s="54">
        <f>G6+H6+I6</f>
        <v>6.7435000000000009E-2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6.7580000000000001E-2</v>
      </c>
      <c r="H7" s="54">
        <f>(BAWANA!U4+BAWANA!V4)/4000</f>
        <v>0</v>
      </c>
      <c r="I7" s="54"/>
      <c r="J7" s="54">
        <f t="shared" ref="J7:J70" si="3">G7+H7+I7</f>
        <v>6.7580000000000001E-2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6.8434999999999996E-2</v>
      </c>
      <c r="H8" s="54">
        <f>(BAWANA!U5+BAWANA!V5)/4000</f>
        <v>0</v>
      </c>
      <c r="I8" s="54"/>
      <c r="J8" s="54">
        <f t="shared" si="3"/>
        <v>6.8434999999999996E-2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6.8434999999999996E-2</v>
      </c>
      <c r="H22" s="54">
        <f>(BAWANA!U19+BAWANA!V19)/4000</f>
        <v>0</v>
      </c>
      <c r="I22" s="54"/>
      <c r="J22" s="54">
        <f t="shared" si="3"/>
        <v>6.8434999999999996E-2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6.8434999999999996E-2</v>
      </c>
      <c r="H23" s="54">
        <f>(BAWANA!U20+BAWANA!V20)/4000</f>
        <v>0</v>
      </c>
      <c r="I23" s="54"/>
      <c r="J23" s="54">
        <f t="shared" si="3"/>
        <v>6.8434999999999996E-2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6.9434999999999997E-2</v>
      </c>
      <c r="H24" s="54">
        <f>(BAWANA!U21+BAWANA!V21)/4000</f>
        <v>0</v>
      </c>
      <c r="I24" s="54"/>
      <c r="J24" s="54">
        <f t="shared" si="3"/>
        <v>6.9434999999999997E-2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6.9684999999999997E-2</v>
      </c>
      <c r="H25" s="54">
        <f>(BAWANA!U22+BAWANA!V22)/4000</f>
        <v>0</v>
      </c>
      <c r="I25" s="54"/>
      <c r="J25" s="54">
        <f t="shared" si="3"/>
        <v>6.9684999999999997E-2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7.0184999999999997E-2</v>
      </c>
      <c r="H26" s="54">
        <f>(BAWANA!U23+BAWANA!V23)/4000</f>
        <v>0</v>
      </c>
      <c r="I26" s="54"/>
      <c r="J26" s="54">
        <f t="shared" si="3"/>
        <v>7.0184999999999997E-2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7.0684999999999998E-2</v>
      </c>
      <c r="H27" s="54">
        <f>(BAWANA!U24+BAWANA!V24)/4000</f>
        <v>0</v>
      </c>
      <c r="I27" s="54"/>
      <c r="J27" s="54">
        <f t="shared" si="3"/>
        <v>7.0684999999999998E-2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7.0599650000000116</v>
      </c>
      <c r="H102" s="54">
        <f t="shared" si="14"/>
        <v>0</v>
      </c>
      <c r="I102" s="54"/>
      <c r="J102" s="54">
        <f t="shared" si="14"/>
        <v>7.0599650000000116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19.260000000000002</v>
      </c>
      <c r="K3" s="95">
        <v>0</v>
      </c>
      <c r="L3" s="95">
        <v>4.82</v>
      </c>
      <c r="M3" s="114">
        <v>0</v>
      </c>
      <c r="N3" s="113">
        <v>-25</v>
      </c>
      <c r="O3" s="95">
        <v>-20</v>
      </c>
      <c r="P3" s="95">
        <v>0</v>
      </c>
      <c r="Q3" s="95">
        <v>0</v>
      </c>
      <c r="R3" s="95">
        <v>0</v>
      </c>
      <c r="S3" s="114">
        <v>0</v>
      </c>
      <c r="U3" s="115">
        <v>-45</v>
      </c>
      <c r="V3" s="116">
        <v>24.08</v>
      </c>
      <c r="W3">
        <v>-25</v>
      </c>
      <c r="X3">
        <v>-20</v>
      </c>
      <c r="Y3">
        <v>4.82</v>
      </c>
      <c r="Z3">
        <v>0</v>
      </c>
      <c r="AA3">
        <v>19.260000000000002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19.27</v>
      </c>
      <c r="K4" s="88">
        <v>0</v>
      </c>
      <c r="L4" s="88">
        <v>3.56</v>
      </c>
      <c r="M4" s="116">
        <v>0</v>
      </c>
      <c r="N4" s="115">
        <v>-25</v>
      </c>
      <c r="O4" s="88">
        <v>-20</v>
      </c>
      <c r="P4" s="88">
        <v>0</v>
      </c>
      <c r="Q4" s="88">
        <v>0</v>
      </c>
      <c r="R4" s="88">
        <v>0</v>
      </c>
      <c r="S4" s="116">
        <v>0</v>
      </c>
      <c r="U4" s="115">
        <v>-45</v>
      </c>
      <c r="V4" s="116">
        <v>22.83</v>
      </c>
      <c r="W4">
        <v>-25</v>
      </c>
      <c r="X4">
        <v>-20</v>
      </c>
      <c r="Y4">
        <v>3.56</v>
      </c>
      <c r="Z4">
        <v>0</v>
      </c>
      <c r="AA4">
        <v>19.27</v>
      </c>
    </row>
    <row r="5" spans="1:27">
      <c r="G5" t="s">
        <v>47</v>
      </c>
      <c r="H5" s="115">
        <v>0</v>
      </c>
      <c r="I5" s="88">
        <v>0</v>
      </c>
      <c r="J5" s="88">
        <v>19.260000000000002</v>
      </c>
      <c r="K5" s="88">
        <v>0</v>
      </c>
      <c r="L5" s="88">
        <v>2.6</v>
      </c>
      <c r="M5" s="116">
        <v>0</v>
      </c>
      <c r="N5" s="115">
        <v>0</v>
      </c>
      <c r="O5" s="88">
        <v>-20</v>
      </c>
      <c r="P5" s="88">
        <v>0</v>
      </c>
      <c r="Q5" s="88">
        <v>0</v>
      </c>
      <c r="R5" s="88">
        <v>0</v>
      </c>
      <c r="S5" s="116">
        <v>0</v>
      </c>
      <c r="U5" s="115">
        <v>-20</v>
      </c>
      <c r="V5" s="116">
        <v>21.86</v>
      </c>
      <c r="W5">
        <v>0</v>
      </c>
      <c r="X5">
        <v>-20</v>
      </c>
      <c r="Y5">
        <v>2.6</v>
      </c>
      <c r="Z5">
        <v>0</v>
      </c>
      <c r="AA5">
        <v>19.260000000000002</v>
      </c>
    </row>
    <row r="6" spans="1:27">
      <c r="G6" t="s">
        <v>48</v>
      </c>
      <c r="H6" s="115">
        <v>0</v>
      </c>
      <c r="I6" s="88">
        <v>0</v>
      </c>
      <c r="J6" s="88">
        <v>19.260000000000002</v>
      </c>
      <c r="K6" s="88">
        <v>0</v>
      </c>
      <c r="L6" s="88">
        <v>2.41</v>
      </c>
      <c r="M6" s="116">
        <v>0</v>
      </c>
      <c r="N6" s="115">
        <v>0</v>
      </c>
      <c r="O6" s="88">
        <v>-20</v>
      </c>
      <c r="P6" s="88">
        <v>0</v>
      </c>
      <c r="Q6" s="88">
        <v>0</v>
      </c>
      <c r="R6" s="88">
        <v>0</v>
      </c>
      <c r="S6" s="116">
        <v>0</v>
      </c>
      <c r="U6" s="115">
        <v>-20</v>
      </c>
      <c r="V6" s="116">
        <v>21.67</v>
      </c>
      <c r="W6">
        <v>0</v>
      </c>
      <c r="X6">
        <v>-20</v>
      </c>
      <c r="Y6">
        <v>2.41</v>
      </c>
      <c r="Z6">
        <v>0</v>
      </c>
      <c r="AA6">
        <v>19.260000000000002</v>
      </c>
    </row>
    <row r="7" spans="1:27">
      <c r="G7" t="s">
        <v>49</v>
      </c>
      <c r="H7" s="115">
        <v>0</v>
      </c>
      <c r="I7" s="88">
        <v>0</v>
      </c>
      <c r="J7" s="88">
        <v>9.6300000000000008</v>
      </c>
      <c r="K7" s="88">
        <v>0</v>
      </c>
      <c r="L7" s="88">
        <v>6.26</v>
      </c>
      <c r="M7" s="116">
        <v>0</v>
      </c>
      <c r="N7" s="115">
        <v>-115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-115</v>
      </c>
      <c r="V7" s="116">
        <v>15.89</v>
      </c>
      <c r="W7">
        <v>-115</v>
      </c>
      <c r="X7">
        <v>0</v>
      </c>
      <c r="Y7">
        <v>6.26</v>
      </c>
      <c r="Z7">
        <v>0</v>
      </c>
      <c r="AA7">
        <v>9.6300000000000008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-126</v>
      </c>
      <c r="O8" s="88">
        <v>0</v>
      </c>
      <c r="P8" s="88">
        <v>-26</v>
      </c>
      <c r="Q8" s="88">
        <v>0</v>
      </c>
      <c r="R8" s="88">
        <v>0</v>
      </c>
      <c r="S8" s="116">
        <v>0</v>
      </c>
      <c r="U8" s="115">
        <v>-152</v>
      </c>
      <c r="V8" s="116">
        <v>0</v>
      </c>
      <c r="W8">
        <v>-126</v>
      </c>
      <c r="X8">
        <v>0</v>
      </c>
      <c r="Y8">
        <v>0</v>
      </c>
      <c r="Z8">
        <v>0</v>
      </c>
      <c r="AA8">
        <v>-26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-150</v>
      </c>
      <c r="O9" s="88">
        <v>-95</v>
      </c>
      <c r="P9" s="88">
        <v>-28</v>
      </c>
      <c r="Q9" s="88">
        <v>0</v>
      </c>
      <c r="R9" s="88">
        <v>0</v>
      </c>
      <c r="S9" s="116">
        <v>0</v>
      </c>
      <c r="U9" s="115">
        <v>-273</v>
      </c>
      <c r="V9" s="116">
        <v>1.93</v>
      </c>
      <c r="W9">
        <v>-150</v>
      </c>
      <c r="X9">
        <v>-95</v>
      </c>
      <c r="Y9">
        <v>1.93</v>
      </c>
      <c r="Z9">
        <v>0</v>
      </c>
      <c r="AA9">
        <v>-28</v>
      </c>
    </row>
    <row r="10" spans="1:27">
      <c r="G10" t="s">
        <v>52</v>
      </c>
      <c r="H10" s="115">
        <v>0</v>
      </c>
      <c r="I10" s="88">
        <v>0</v>
      </c>
      <c r="J10" s="88">
        <v>9.6300000000000008</v>
      </c>
      <c r="K10" s="88">
        <v>0</v>
      </c>
      <c r="L10" s="88">
        <v>0.96</v>
      </c>
      <c r="M10" s="116">
        <v>0</v>
      </c>
      <c r="N10" s="115">
        <v>-148</v>
      </c>
      <c r="O10" s="88">
        <v>-50</v>
      </c>
      <c r="P10" s="88">
        <v>0</v>
      </c>
      <c r="Q10" s="88">
        <v>0</v>
      </c>
      <c r="R10" s="88">
        <v>0</v>
      </c>
      <c r="S10" s="116">
        <v>0</v>
      </c>
      <c r="U10" s="115">
        <v>-198</v>
      </c>
      <c r="V10" s="116">
        <v>10.59</v>
      </c>
      <c r="W10">
        <v>-148</v>
      </c>
      <c r="X10">
        <v>-50</v>
      </c>
      <c r="Y10">
        <v>0.96</v>
      </c>
      <c r="Z10">
        <v>0</v>
      </c>
      <c r="AA10">
        <v>9.6300000000000008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0.96</v>
      </c>
      <c r="M11" s="116">
        <v>0</v>
      </c>
      <c r="N11" s="115">
        <v>-82</v>
      </c>
      <c r="O11" s="88">
        <v>-50</v>
      </c>
      <c r="P11" s="88">
        <v>0</v>
      </c>
      <c r="Q11" s="88">
        <v>0</v>
      </c>
      <c r="R11" s="88">
        <v>0</v>
      </c>
      <c r="S11" s="116">
        <v>0</v>
      </c>
      <c r="U11" s="115">
        <v>-132</v>
      </c>
      <c r="V11" s="116">
        <v>0.96</v>
      </c>
      <c r="W11">
        <v>-82</v>
      </c>
      <c r="X11">
        <v>-50</v>
      </c>
      <c r="Y11">
        <v>0.96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4.82</v>
      </c>
      <c r="K12" s="88">
        <v>0</v>
      </c>
      <c r="L12" s="88">
        <v>0.96</v>
      </c>
      <c r="M12" s="116">
        <v>0</v>
      </c>
      <c r="N12" s="115">
        <v>-80</v>
      </c>
      <c r="O12" s="88">
        <v>-50</v>
      </c>
      <c r="P12" s="88">
        <v>0</v>
      </c>
      <c r="Q12" s="88">
        <v>0</v>
      </c>
      <c r="R12" s="88">
        <v>0</v>
      </c>
      <c r="S12" s="116">
        <v>0</v>
      </c>
      <c r="U12" s="115">
        <v>-130</v>
      </c>
      <c r="V12" s="116">
        <v>5.78</v>
      </c>
      <c r="W12">
        <v>-80</v>
      </c>
      <c r="X12">
        <v>-50</v>
      </c>
      <c r="Y12">
        <v>0.96</v>
      </c>
      <c r="Z12">
        <v>0</v>
      </c>
      <c r="AA12">
        <v>4.82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4.43</v>
      </c>
      <c r="M13" s="116">
        <v>0</v>
      </c>
      <c r="N13" s="115">
        <v>-100</v>
      </c>
      <c r="O13" s="88">
        <v>-50</v>
      </c>
      <c r="P13" s="88">
        <v>0</v>
      </c>
      <c r="Q13" s="88">
        <v>0</v>
      </c>
      <c r="R13" s="88">
        <v>0</v>
      </c>
      <c r="S13" s="116">
        <v>0</v>
      </c>
      <c r="U13" s="115">
        <v>-150</v>
      </c>
      <c r="V13" s="116">
        <v>4.43</v>
      </c>
      <c r="W13">
        <v>-100</v>
      </c>
      <c r="X13">
        <v>-50</v>
      </c>
      <c r="Y13">
        <v>4.43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-109</v>
      </c>
      <c r="O14" s="88">
        <v>-50</v>
      </c>
      <c r="P14" s="88">
        <v>-20</v>
      </c>
      <c r="Q14" s="88">
        <v>0</v>
      </c>
      <c r="R14" s="88">
        <v>-1.5</v>
      </c>
      <c r="S14" s="116">
        <v>0</v>
      </c>
      <c r="U14" s="115">
        <v>-180.5</v>
      </c>
      <c r="V14" s="116">
        <v>0</v>
      </c>
      <c r="W14">
        <v>-109</v>
      </c>
      <c r="X14">
        <v>-50</v>
      </c>
      <c r="Y14">
        <v>-1.5</v>
      </c>
      <c r="Z14">
        <v>0</v>
      </c>
      <c r="AA14">
        <v>-20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-63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-108</v>
      </c>
      <c r="V15" s="116">
        <v>0</v>
      </c>
      <c r="W15">
        <v>-63</v>
      </c>
      <c r="X15">
        <v>0</v>
      </c>
      <c r="Y15">
        <v>0</v>
      </c>
      <c r="Z15">
        <v>0</v>
      </c>
      <c r="AA15">
        <v>-45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-57</v>
      </c>
      <c r="O16" s="88">
        <v>-85</v>
      </c>
      <c r="P16" s="88">
        <v>0</v>
      </c>
      <c r="Q16" s="88">
        <v>0</v>
      </c>
      <c r="R16" s="88">
        <v>0</v>
      </c>
      <c r="S16" s="116">
        <v>0</v>
      </c>
      <c r="U16" s="115">
        <v>-142</v>
      </c>
      <c r="V16" s="116">
        <v>0</v>
      </c>
      <c r="W16">
        <v>-57</v>
      </c>
      <c r="X16">
        <v>-85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-44</v>
      </c>
      <c r="O17" s="88">
        <v>-35</v>
      </c>
      <c r="P17" s="88">
        <v>-45</v>
      </c>
      <c r="Q17" s="88">
        <v>0</v>
      </c>
      <c r="R17" s="88">
        <v>0</v>
      </c>
      <c r="S17" s="116">
        <v>0</v>
      </c>
      <c r="U17" s="115">
        <v>-124</v>
      </c>
      <c r="V17" s="116">
        <v>0</v>
      </c>
      <c r="W17">
        <v>-44</v>
      </c>
      <c r="X17">
        <v>-35</v>
      </c>
      <c r="Y17">
        <v>0</v>
      </c>
      <c r="Z17">
        <v>0</v>
      </c>
      <c r="AA17">
        <v>-45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-42</v>
      </c>
      <c r="O18" s="88">
        <v>-40</v>
      </c>
      <c r="P18" s="88">
        <v>0</v>
      </c>
      <c r="Q18" s="88">
        <v>0</v>
      </c>
      <c r="R18" s="88">
        <v>0</v>
      </c>
      <c r="S18" s="116">
        <v>0</v>
      </c>
      <c r="U18" s="115">
        <v>-82</v>
      </c>
      <c r="V18" s="116">
        <v>0</v>
      </c>
      <c r="W18">
        <v>-42</v>
      </c>
      <c r="X18">
        <v>-40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5.0999999999999996</v>
      </c>
      <c r="M19" s="116">
        <v>0</v>
      </c>
      <c r="N19" s="115">
        <v>-82</v>
      </c>
      <c r="O19" s="88">
        <v>-40</v>
      </c>
      <c r="P19" s="88">
        <v>-50</v>
      </c>
      <c r="Q19" s="88">
        <v>0</v>
      </c>
      <c r="R19" s="88">
        <v>0</v>
      </c>
      <c r="S19" s="116">
        <v>0</v>
      </c>
      <c r="U19" s="115">
        <v>-172</v>
      </c>
      <c r="V19" s="116">
        <v>5.0999999999999996</v>
      </c>
      <c r="W19">
        <v>-82</v>
      </c>
      <c r="X19">
        <v>-40</v>
      </c>
      <c r="Y19">
        <v>5.0999999999999996</v>
      </c>
      <c r="Z19">
        <v>0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-72</v>
      </c>
      <c r="O20" s="88">
        <v>-35</v>
      </c>
      <c r="P20" s="88">
        <v>0</v>
      </c>
      <c r="Q20" s="88">
        <v>0</v>
      </c>
      <c r="R20" s="88">
        <v>0</v>
      </c>
      <c r="S20" s="116">
        <v>0</v>
      </c>
      <c r="U20" s="115">
        <v>-107</v>
      </c>
      <c r="V20" s="116">
        <v>0</v>
      </c>
      <c r="W20">
        <v>-72</v>
      </c>
      <c r="X20">
        <v>-35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-104</v>
      </c>
      <c r="O21" s="88">
        <v>-40</v>
      </c>
      <c r="P21" s="88">
        <v>0</v>
      </c>
      <c r="Q21" s="88">
        <v>0</v>
      </c>
      <c r="R21" s="88">
        <v>0</v>
      </c>
      <c r="S21" s="116">
        <v>0</v>
      </c>
      <c r="U21" s="115">
        <v>-144</v>
      </c>
      <c r="V21" s="116">
        <v>0</v>
      </c>
      <c r="W21">
        <v>-104</v>
      </c>
      <c r="X21">
        <v>-40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-98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-120</v>
      </c>
      <c r="V22" s="116">
        <v>0</v>
      </c>
      <c r="W22">
        <v>-98</v>
      </c>
      <c r="X22">
        <v>-22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-51</v>
      </c>
      <c r="O23" s="88">
        <v>-55</v>
      </c>
      <c r="P23" s="88">
        <v>-40</v>
      </c>
      <c r="Q23" s="88">
        <v>0</v>
      </c>
      <c r="R23" s="88">
        <v>0</v>
      </c>
      <c r="S23" s="116">
        <v>0</v>
      </c>
      <c r="U23" s="115">
        <v>-146</v>
      </c>
      <c r="V23" s="116">
        <v>0</v>
      </c>
      <c r="W23">
        <v>-51</v>
      </c>
      <c r="X23">
        <v>-55</v>
      </c>
      <c r="Y23">
        <v>0</v>
      </c>
      <c r="Z23">
        <v>0</v>
      </c>
      <c r="AA23">
        <v>-40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-35</v>
      </c>
      <c r="P24" s="88">
        <v>0</v>
      </c>
      <c r="Q24" s="88">
        <v>0</v>
      </c>
      <c r="R24" s="88">
        <v>0</v>
      </c>
      <c r="S24" s="116">
        <v>0</v>
      </c>
      <c r="U24" s="115">
        <v>-35</v>
      </c>
      <c r="V24" s="116">
        <v>0</v>
      </c>
      <c r="W24">
        <v>0</v>
      </c>
      <c r="X24">
        <v>-35</v>
      </c>
      <c r="Y24">
        <v>0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9.6300000000000008</v>
      </c>
      <c r="K25" s="88">
        <v>0</v>
      </c>
      <c r="L25" s="88">
        <v>0.48</v>
      </c>
      <c r="M25" s="116">
        <v>0</v>
      </c>
      <c r="N25" s="115">
        <v>-29</v>
      </c>
      <c r="O25" s="88">
        <v>-35</v>
      </c>
      <c r="P25" s="88">
        <v>0</v>
      </c>
      <c r="Q25" s="88">
        <v>0</v>
      </c>
      <c r="R25" s="88">
        <v>0</v>
      </c>
      <c r="S25" s="116">
        <v>0</v>
      </c>
      <c r="U25" s="115">
        <v>-64</v>
      </c>
      <c r="V25" s="116">
        <v>10.11</v>
      </c>
      <c r="W25">
        <v>-29</v>
      </c>
      <c r="X25">
        <v>-35</v>
      </c>
      <c r="Y25">
        <v>0.48</v>
      </c>
      <c r="Z25">
        <v>0</v>
      </c>
      <c r="AA25">
        <v>9.6300000000000008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-26</v>
      </c>
      <c r="O26" s="88">
        <v>-15</v>
      </c>
      <c r="P26" s="88">
        <v>0</v>
      </c>
      <c r="Q26" s="88">
        <v>0</v>
      </c>
      <c r="R26" s="88">
        <v>0</v>
      </c>
      <c r="S26" s="116">
        <v>0</v>
      </c>
      <c r="U26" s="115">
        <v>-41</v>
      </c>
      <c r="V26" s="116">
        <v>0</v>
      </c>
      <c r="W26">
        <v>-26</v>
      </c>
      <c r="X26">
        <v>-15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52.97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-30</v>
      </c>
      <c r="P27" s="88">
        <v>-45</v>
      </c>
      <c r="Q27" s="88">
        <v>0</v>
      </c>
      <c r="R27" s="88">
        <v>0</v>
      </c>
      <c r="S27" s="116">
        <v>0</v>
      </c>
      <c r="U27" s="115">
        <v>-75</v>
      </c>
      <c r="V27" s="116">
        <v>52.97</v>
      </c>
      <c r="W27">
        <v>52.97</v>
      </c>
      <c r="X27">
        <v>-30</v>
      </c>
      <c r="Y27">
        <v>0</v>
      </c>
      <c r="Z27">
        <v>0</v>
      </c>
      <c r="AA27">
        <v>-45</v>
      </c>
    </row>
    <row r="28" spans="7:27">
      <c r="G28" t="s">
        <v>70</v>
      </c>
      <c r="H28" s="115">
        <v>26.97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26.97</v>
      </c>
      <c r="W28">
        <v>26.97</v>
      </c>
      <c r="X28">
        <v>-20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47.19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-40</v>
      </c>
      <c r="P29" s="88">
        <v>0</v>
      </c>
      <c r="Q29" s="88">
        <v>0</v>
      </c>
      <c r="R29" s="88">
        <v>0</v>
      </c>
      <c r="S29" s="116">
        <v>0</v>
      </c>
      <c r="U29" s="115">
        <v>-40</v>
      </c>
      <c r="V29" s="116">
        <v>47.19</v>
      </c>
      <c r="W29">
        <v>47.19</v>
      </c>
      <c r="X29">
        <v>-40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53.93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-45</v>
      </c>
      <c r="P30" s="88">
        <v>0</v>
      </c>
      <c r="Q30" s="88">
        <v>0</v>
      </c>
      <c r="R30" s="88">
        <v>0</v>
      </c>
      <c r="S30" s="116">
        <v>0</v>
      </c>
      <c r="U30" s="115">
        <v>-45</v>
      </c>
      <c r="V30" s="116">
        <v>53.93</v>
      </c>
      <c r="W30">
        <v>53.93</v>
      </c>
      <c r="X30">
        <v>-45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34.67</v>
      </c>
      <c r="I31" s="88">
        <v>0</v>
      </c>
      <c r="J31" s="88">
        <v>0</v>
      </c>
      <c r="K31" s="88">
        <v>0</v>
      </c>
      <c r="L31" s="88">
        <v>11.27</v>
      </c>
      <c r="M31" s="116">
        <v>0</v>
      </c>
      <c r="N31" s="115">
        <v>0</v>
      </c>
      <c r="O31" s="88">
        <v>-80</v>
      </c>
      <c r="P31" s="88">
        <v>0</v>
      </c>
      <c r="Q31" s="88">
        <v>0</v>
      </c>
      <c r="R31" s="88">
        <v>0</v>
      </c>
      <c r="S31" s="116">
        <v>0</v>
      </c>
      <c r="U31" s="115">
        <v>-80</v>
      </c>
      <c r="V31" s="116">
        <v>45.94</v>
      </c>
      <c r="W31">
        <v>34.67</v>
      </c>
      <c r="X31">
        <v>-80</v>
      </c>
      <c r="Y31">
        <v>11.27</v>
      </c>
      <c r="Z31">
        <v>0</v>
      </c>
      <c r="AA31">
        <v>0</v>
      </c>
    </row>
    <row r="32" spans="7:27">
      <c r="G32" t="s">
        <v>74</v>
      </c>
      <c r="H32" s="115">
        <v>48.16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-40</v>
      </c>
      <c r="P32" s="88">
        <v>0</v>
      </c>
      <c r="Q32" s="88">
        <v>0</v>
      </c>
      <c r="R32" s="88">
        <v>0</v>
      </c>
      <c r="S32" s="116">
        <v>0</v>
      </c>
      <c r="U32" s="115">
        <v>-40</v>
      </c>
      <c r="V32" s="116">
        <v>48.16</v>
      </c>
      <c r="W32">
        <v>48.16</v>
      </c>
      <c r="X32">
        <v>-40</v>
      </c>
      <c r="Y32">
        <v>0</v>
      </c>
      <c r="Z32">
        <v>0</v>
      </c>
      <c r="AA32">
        <v>0</v>
      </c>
    </row>
    <row r="33" spans="7:27">
      <c r="G33" t="s">
        <v>75</v>
      </c>
      <c r="H33" s="115">
        <v>32.75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-100</v>
      </c>
      <c r="P33" s="88">
        <v>-30</v>
      </c>
      <c r="Q33" s="88">
        <v>0</v>
      </c>
      <c r="R33" s="88">
        <v>-4</v>
      </c>
      <c r="S33" s="116">
        <v>0</v>
      </c>
      <c r="U33" s="115">
        <v>-134</v>
      </c>
      <c r="V33" s="116">
        <v>32.75</v>
      </c>
      <c r="W33">
        <v>32.75</v>
      </c>
      <c r="X33">
        <v>-100</v>
      </c>
      <c r="Y33">
        <v>-4</v>
      </c>
      <c r="Z33">
        <v>0</v>
      </c>
      <c r="AA33">
        <v>-30</v>
      </c>
    </row>
    <row r="34" spans="7:27">
      <c r="G34" t="s">
        <v>76</v>
      </c>
      <c r="H34" s="115">
        <v>20.23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-78</v>
      </c>
      <c r="Q34" s="88">
        <v>0</v>
      </c>
      <c r="R34" s="88">
        <v>-4</v>
      </c>
      <c r="S34" s="116">
        <v>0</v>
      </c>
      <c r="U34" s="115">
        <v>-82</v>
      </c>
      <c r="V34" s="116">
        <v>20.23</v>
      </c>
      <c r="W34">
        <v>20.23</v>
      </c>
      <c r="X34">
        <v>0</v>
      </c>
      <c r="Y34">
        <v>-4</v>
      </c>
      <c r="Z34">
        <v>0</v>
      </c>
      <c r="AA34">
        <v>-78</v>
      </c>
    </row>
    <row r="35" spans="7:27">
      <c r="G35" t="s">
        <v>77</v>
      </c>
      <c r="H35" s="115">
        <v>78.010000000000005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-25</v>
      </c>
      <c r="Q35" s="88">
        <v>-20</v>
      </c>
      <c r="R35" s="88">
        <v>-4</v>
      </c>
      <c r="S35" s="116">
        <v>0</v>
      </c>
      <c r="U35" s="115">
        <v>-49</v>
      </c>
      <c r="V35" s="116">
        <v>78.010000000000005</v>
      </c>
      <c r="W35">
        <v>78.010000000000005</v>
      </c>
      <c r="X35">
        <v>0</v>
      </c>
      <c r="Y35">
        <v>-4</v>
      </c>
      <c r="Z35">
        <v>-20</v>
      </c>
      <c r="AA35">
        <v>-25</v>
      </c>
    </row>
    <row r="36" spans="7:27">
      <c r="G36" t="s">
        <v>78</v>
      </c>
      <c r="H36" s="115">
        <v>83.79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-20</v>
      </c>
      <c r="R36" s="88">
        <v>-4</v>
      </c>
      <c r="S36" s="116">
        <v>0</v>
      </c>
      <c r="U36" s="115">
        <v>-24</v>
      </c>
      <c r="V36" s="116">
        <v>83.79</v>
      </c>
      <c r="W36">
        <v>83.79</v>
      </c>
      <c r="X36">
        <v>0</v>
      </c>
      <c r="Y36">
        <v>-4</v>
      </c>
      <c r="Z36">
        <v>-20</v>
      </c>
      <c r="AA36">
        <v>0</v>
      </c>
    </row>
    <row r="37" spans="7:27">
      <c r="G37" t="s">
        <v>79</v>
      </c>
      <c r="H37" s="115">
        <v>17.34</v>
      </c>
      <c r="I37" s="88">
        <v>0</v>
      </c>
      <c r="J37" s="88">
        <v>28.89</v>
      </c>
      <c r="K37" s="88">
        <v>0</v>
      </c>
      <c r="L37" s="88">
        <v>14.25</v>
      </c>
      <c r="M37" s="116">
        <v>0</v>
      </c>
      <c r="N37" s="115">
        <v>0</v>
      </c>
      <c r="O37" s="88">
        <v>0</v>
      </c>
      <c r="P37" s="88">
        <v>0</v>
      </c>
      <c r="Q37" s="88">
        <v>-5</v>
      </c>
      <c r="R37" s="88">
        <v>0</v>
      </c>
      <c r="S37" s="116">
        <v>0</v>
      </c>
      <c r="U37" s="115">
        <v>-5</v>
      </c>
      <c r="V37" s="116">
        <v>60.48</v>
      </c>
      <c r="W37">
        <v>17.34</v>
      </c>
      <c r="X37">
        <v>0</v>
      </c>
      <c r="Y37">
        <v>14.25</v>
      </c>
      <c r="Z37">
        <v>-5</v>
      </c>
      <c r="AA37">
        <v>28.89</v>
      </c>
    </row>
    <row r="38" spans="7:27">
      <c r="G38" t="s">
        <v>80</v>
      </c>
      <c r="H38" s="115">
        <v>11.56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-5</v>
      </c>
      <c r="R38" s="88">
        <v>-4</v>
      </c>
      <c r="S38" s="116">
        <v>0</v>
      </c>
      <c r="U38" s="115">
        <v>-9</v>
      </c>
      <c r="V38" s="116">
        <v>11.56</v>
      </c>
      <c r="W38">
        <v>11.56</v>
      </c>
      <c r="X38">
        <v>0</v>
      </c>
      <c r="Y38">
        <v>-4</v>
      </c>
      <c r="Z38">
        <v>-5</v>
      </c>
      <c r="AA38">
        <v>0</v>
      </c>
    </row>
    <row r="39" spans="7:27">
      <c r="G39" t="s">
        <v>81</v>
      </c>
      <c r="H39" s="115">
        <v>20.23</v>
      </c>
      <c r="I39" s="88">
        <v>38.520000000000003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-60</v>
      </c>
      <c r="Q39" s="88">
        <v>-45</v>
      </c>
      <c r="R39" s="88">
        <v>-4</v>
      </c>
      <c r="S39" s="116">
        <v>0</v>
      </c>
      <c r="U39" s="115">
        <v>-109</v>
      </c>
      <c r="V39" s="116">
        <v>58.75</v>
      </c>
      <c r="W39">
        <v>20.23</v>
      </c>
      <c r="X39">
        <v>38.520000000000003</v>
      </c>
      <c r="Y39">
        <v>-4</v>
      </c>
      <c r="Z39">
        <v>-45</v>
      </c>
      <c r="AA39">
        <v>-60</v>
      </c>
    </row>
    <row r="40" spans="7:27">
      <c r="G40" t="s">
        <v>82</v>
      </c>
      <c r="H40" s="115">
        <v>30.82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-5</v>
      </c>
      <c r="P40" s="88">
        <v>-30</v>
      </c>
      <c r="Q40" s="88">
        <v>0</v>
      </c>
      <c r="R40" s="88">
        <v>-4</v>
      </c>
      <c r="S40" s="116">
        <v>0</v>
      </c>
      <c r="U40" s="115">
        <v>-39</v>
      </c>
      <c r="V40" s="116">
        <v>30.82</v>
      </c>
      <c r="W40">
        <v>30.82</v>
      </c>
      <c r="X40">
        <v>-5</v>
      </c>
      <c r="Y40">
        <v>-4</v>
      </c>
      <c r="Z40">
        <v>0</v>
      </c>
      <c r="AA40">
        <v>-30</v>
      </c>
    </row>
    <row r="41" spans="7:27">
      <c r="G41" t="s">
        <v>83</v>
      </c>
      <c r="H41" s="115">
        <v>0</v>
      </c>
      <c r="I41" s="88">
        <v>4.82</v>
      </c>
      <c r="J41" s="88">
        <v>0</v>
      </c>
      <c r="K41" s="88">
        <v>0</v>
      </c>
      <c r="L41" s="88">
        <v>0</v>
      </c>
      <c r="M41" s="116">
        <v>0</v>
      </c>
      <c r="N41" s="115">
        <v>-15</v>
      </c>
      <c r="O41" s="88">
        <v>0</v>
      </c>
      <c r="P41" s="88">
        <v>-70</v>
      </c>
      <c r="Q41" s="88">
        <v>0</v>
      </c>
      <c r="R41" s="88">
        <v>-4</v>
      </c>
      <c r="S41" s="116">
        <v>0</v>
      </c>
      <c r="U41" s="115">
        <v>-89</v>
      </c>
      <c r="V41" s="116">
        <v>4.82</v>
      </c>
      <c r="W41">
        <v>-15</v>
      </c>
      <c r="X41">
        <v>4.82</v>
      </c>
      <c r="Y41">
        <v>-4</v>
      </c>
      <c r="Z41">
        <v>0</v>
      </c>
      <c r="AA41">
        <v>-70</v>
      </c>
    </row>
    <row r="42" spans="7:27">
      <c r="G42" t="s">
        <v>84</v>
      </c>
      <c r="H42" s="115">
        <v>9.6300000000000008</v>
      </c>
      <c r="I42" s="88">
        <v>9.6300000000000008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-30</v>
      </c>
      <c r="Q42" s="88">
        <v>0</v>
      </c>
      <c r="R42" s="88">
        <v>-4</v>
      </c>
      <c r="S42" s="116">
        <v>0</v>
      </c>
      <c r="U42" s="115">
        <v>-34</v>
      </c>
      <c r="V42" s="116">
        <v>19.260000000000002</v>
      </c>
      <c r="W42">
        <v>9.6300000000000008</v>
      </c>
      <c r="X42">
        <v>9.6300000000000008</v>
      </c>
      <c r="Y42">
        <v>-4</v>
      </c>
      <c r="Z42">
        <v>0</v>
      </c>
      <c r="AA42">
        <v>-30</v>
      </c>
    </row>
    <row r="43" spans="7:27">
      <c r="G43" t="s">
        <v>85</v>
      </c>
      <c r="H43" s="115">
        <v>11.56</v>
      </c>
      <c r="I43" s="88">
        <v>0</v>
      </c>
      <c r="J43" s="88">
        <v>0</v>
      </c>
      <c r="K43" s="88">
        <v>0</v>
      </c>
      <c r="L43" s="88">
        <v>15.02</v>
      </c>
      <c r="M43" s="116">
        <v>0</v>
      </c>
      <c r="N43" s="115">
        <v>0</v>
      </c>
      <c r="O43" s="88">
        <v>0</v>
      </c>
      <c r="P43" s="88">
        <v>-50</v>
      </c>
      <c r="Q43" s="88">
        <v>-35</v>
      </c>
      <c r="R43" s="88">
        <v>0</v>
      </c>
      <c r="S43" s="116">
        <v>0</v>
      </c>
      <c r="U43" s="115">
        <v>-85</v>
      </c>
      <c r="V43" s="116">
        <v>26.58</v>
      </c>
      <c r="W43">
        <v>11.56</v>
      </c>
      <c r="X43">
        <v>0</v>
      </c>
      <c r="Y43">
        <v>15.02</v>
      </c>
      <c r="Z43">
        <v>-35</v>
      </c>
      <c r="AA43">
        <v>-50</v>
      </c>
    </row>
    <row r="44" spans="7:27">
      <c r="G44" t="s">
        <v>86</v>
      </c>
      <c r="H44" s="115">
        <v>29.86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-40</v>
      </c>
      <c r="Q44" s="88">
        <v>0</v>
      </c>
      <c r="R44" s="88">
        <v>-4</v>
      </c>
      <c r="S44" s="116">
        <v>0</v>
      </c>
      <c r="U44" s="115">
        <v>-44</v>
      </c>
      <c r="V44" s="116">
        <v>29.86</v>
      </c>
      <c r="W44">
        <v>29.86</v>
      </c>
      <c r="X44">
        <v>0</v>
      </c>
      <c r="Y44">
        <v>-4</v>
      </c>
      <c r="Z44">
        <v>0</v>
      </c>
      <c r="AA44">
        <v>-40</v>
      </c>
    </row>
    <row r="45" spans="7:27">
      <c r="G45" t="s">
        <v>87</v>
      </c>
      <c r="H45" s="115">
        <v>0.25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-33</v>
      </c>
      <c r="P45" s="88">
        <v>-30</v>
      </c>
      <c r="Q45" s="88">
        <v>0</v>
      </c>
      <c r="R45" s="88">
        <v>-4</v>
      </c>
      <c r="S45" s="116">
        <v>0</v>
      </c>
      <c r="U45" s="115">
        <v>-67</v>
      </c>
      <c r="V45" s="116">
        <v>0.25</v>
      </c>
      <c r="W45">
        <v>0.25</v>
      </c>
      <c r="X45">
        <v>-33</v>
      </c>
      <c r="Y45">
        <v>-4</v>
      </c>
      <c r="Z45">
        <v>0</v>
      </c>
      <c r="AA45">
        <v>-30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-20</v>
      </c>
      <c r="P46" s="88">
        <v>-30</v>
      </c>
      <c r="Q46" s="88">
        <v>0</v>
      </c>
      <c r="R46" s="88">
        <v>-4</v>
      </c>
      <c r="S46" s="116">
        <v>0</v>
      </c>
      <c r="U46" s="115">
        <v>-54</v>
      </c>
      <c r="V46" s="116">
        <v>0</v>
      </c>
      <c r="W46">
        <v>0</v>
      </c>
      <c r="X46">
        <v>-20</v>
      </c>
      <c r="Y46">
        <v>-4</v>
      </c>
      <c r="Z46">
        <v>0</v>
      </c>
      <c r="AA46">
        <v>-30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0</v>
      </c>
      <c r="M47" s="116">
        <v>0</v>
      </c>
      <c r="N47" s="115">
        <v>-31.12</v>
      </c>
      <c r="O47" s="88">
        <v>-60</v>
      </c>
      <c r="P47" s="88">
        <v>-105</v>
      </c>
      <c r="Q47" s="88">
        <v>0</v>
      </c>
      <c r="R47" s="88">
        <v>-4</v>
      </c>
      <c r="S47" s="116">
        <v>0</v>
      </c>
      <c r="U47" s="115">
        <v>-200.12</v>
      </c>
      <c r="V47" s="116">
        <v>9.6300000000000008</v>
      </c>
      <c r="W47">
        <v>-31.12</v>
      </c>
      <c r="X47">
        <v>-60</v>
      </c>
      <c r="Y47">
        <v>-4</v>
      </c>
      <c r="Z47">
        <v>9.6300000000000008</v>
      </c>
      <c r="AA47">
        <v>-105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43.34</v>
      </c>
      <c r="L48" s="88">
        <v>0</v>
      </c>
      <c r="M48" s="116">
        <v>0</v>
      </c>
      <c r="N48" s="115">
        <v>-90.78</v>
      </c>
      <c r="O48" s="88">
        <v>-33</v>
      </c>
      <c r="P48" s="88">
        <v>-70</v>
      </c>
      <c r="Q48" s="88">
        <v>0</v>
      </c>
      <c r="R48" s="88">
        <v>-4</v>
      </c>
      <c r="S48" s="116">
        <v>0</v>
      </c>
      <c r="U48" s="115">
        <v>-197.78</v>
      </c>
      <c r="V48" s="116">
        <v>43.34</v>
      </c>
      <c r="W48">
        <v>-90.78</v>
      </c>
      <c r="X48">
        <v>-33</v>
      </c>
      <c r="Y48">
        <v>-4</v>
      </c>
      <c r="Z48">
        <v>43.34</v>
      </c>
      <c r="AA48">
        <v>-70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43.34</v>
      </c>
      <c r="L49" s="88">
        <v>11.56</v>
      </c>
      <c r="M49" s="116">
        <v>0</v>
      </c>
      <c r="N49" s="115">
        <v>-180.78</v>
      </c>
      <c r="O49" s="88">
        <v>-70</v>
      </c>
      <c r="P49" s="88">
        <v>-120</v>
      </c>
      <c r="Q49" s="88">
        <v>0</v>
      </c>
      <c r="R49" s="88">
        <v>0</v>
      </c>
      <c r="S49" s="116">
        <v>0</v>
      </c>
      <c r="U49" s="115">
        <v>-370.78</v>
      </c>
      <c r="V49" s="116">
        <v>54.9</v>
      </c>
      <c r="W49">
        <v>-180.78</v>
      </c>
      <c r="X49">
        <v>-70</v>
      </c>
      <c r="Y49">
        <v>11.56</v>
      </c>
      <c r="Z49">
        <v>43.34</v>
      </c>
      <c r="AA49">
        <v>-120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43.34</v>
      </c>
      <c r="L50" s="88">
        <v>0</v>
      </c>
      <c r="M50" s="116">
        <v>0</v>
      </c>
      <c r="N50" s="115">
        <v>-130.78</v>
      </c>
      <c r="O50" s="88">
        <v>-26</v>
      </c>
      <c r="P50" s="88">
        <v>-90</v>
      </c>
      <c r="Q50" s="88">
        <v>0</v>
      </c>
      <c r="R50" s="88">
        <v>0</v>
      </c>
      <c r="S50" s="116">
        <v>0</v>
      </c>
      <c r="U50" s="115">
        <v>-246.78</v>
      </c>
      <c r="V50" s="116">
        <v>43.34</v>
      </c>
      <c r="W50">
        <v>-130.78</v>
      </c>
      <c r="X50">
        <v>-26</v>
      </c>
      <c r="Y50">
        <v>0</v>
      </c>
      <c r="Z50">
        <v>43.34</v>
      </c>
      <c r="AA50">
        <v>-90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52.97</v>
      </c>
      <c r="L51" s="88">
        <v>0</v>
      </c>
      <c r="M51" s="116">
        <v>0</v>
      </c>
      <c r="N51" s="115">
        <v>-100</v>
      </c>
      <c r="O51" s="88">
        <v>-96</v>
      </c>
      <c r="P51" s="88">
        <v>-160</v>
      </c>
      <c r="Q51" s="88">
        <v>0</v>
      </c>
      <c r="R51" s="88">
        <v>0</v>
      </c>
      <c r="S51" s="116">
        <v>0</v>
      </c>
      <c r="U51" s="115">
        <v>-356</v>
      </c>
      <c r="V51" s="116">
        <v>52.97</v>
      </c>
      <c r="W51">
        <v>-100</v>
      </c>
      <c r="X51">
        <v>-96</v>
      </c>
      <c r="Y51">
        <v>0</v>
      </c>
      <c r="Z51">
        <v>52.97</v>
      </c>
      <c r="AA51">
        <v>-160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9.6300000000000008</v>
      </c>
      <c r="L52" s="88">
        <v>0</v>
      </c>
      <c r="M52" s="116">
        <v>0</v>
      </c>
      <c r="N52" s="115">
        <v>-90</v>
      </c>
      <c r="O52" s="88">
        <v>-81</v>
      </c>
      <c r="P52" s="88">
        <v>-90</v>
      </c>
      <c r="Q52" s="88">
        <v>0</v>
      </c>
      <c r="R52" s="88">
        <v>0</v>
      </c>
      <c r="S52" s="116">
        <v>0</v>
      </c>
      <c r="U52" s="115">
        <v>-261</v>
      </c>
      <c r="V52" s="116">
        <v>9.6300000000000008</v>
      </c>
      <c r="W52">
        <v>-90</v>
      </c>
      <c r="X52">
        <v>-81</v>
      </c>
      <c r="Y52">
        <v>0</v>
      </c>
      <c r="Z52">
        <v>9.6300000000000008</v>
      </c>
      <c r="AA52">
        <v>-90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52.97</v>
      </c>
      <c r="L53" s="88">
        <v>0</v>
      </c>
      <c r="M53" s="116">
        <v>0</v>
      </c>
      <c r="N53" s="115">
        <v>-87</v>
      </c>
      <c r="O53" s="88">
        <v>-81</v>
      </c>
      <c r="P53" s="88">
        <v>-60</v>
      </c>
      <c r="Q53" s="88">
        <v>0</v>
      </c>
      <c r="R53" s="88">
        <v>0</v>
      </c>
      <c r="S53" s="116">
        <v>0</v>
      </c>
      <c r="U53" s="115">
        <v>-228</v>
      </c>
      <c r="V53" s="116">
        <v>52.97</v>
      </c>
      <c r="W53">
        <v>-87</v>
      </c>
      <c r="X53">
        <v>-81</v>
      </c>
      <c r="Y53">
        <v>0</v>
      </c>
      <c r="Z53">
        <v>52.97</v>
      </c>
      <c r="AA53">
        <v>-60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38.520000000000003</v>
      </c>
      <c r="L54" s="88">
        <v>8.67</v>
      </c>
      <c r="M54" s="116">
        <v>0</v>
      </c>
      <c r="N54" s="115">
        <v>-154</v>
      </c>
      <c r="O54" s="88">
        <v>-99</v>
      </c>
      <c r="P54" s="88">
        <v>-40</v>
      </c>
      <c r="Q54" s="88">
        <v>0</v>
      </c>
      <c r="R54" s="88">
        <v>0</v>
      </c>
      <c r="S54" s="116">
        <v>0</v>
      </c>
      <c r="U54" s="115">
        <v>-293</v>
      </c>
      <c r="V54" s="116">
        <v>47.19</v>
      </c>
      <c r="W54">
        <v>-154</v>
      </c>
      <c r="X54">
        <v>-99</v>
      </c>
      <c r="Y54">
        <v>8.67</v>
      </c>
      <c r="Z54">
        <v>38.520000000000003</v>
      </c>
      <c r="AA54">
        <v>-40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38.520000000000003</v>
      </c>
      <c r="L55" s="88">
        <v>0</v>
      </c>
      <c r="M55" s="116">
        <v>0</v>
      </c>
      <c r="N55" s="115">
        <v>-34</v>
      </c>
      <c r="O55" s="88">
        <v>-115</v>
      </c>
      <c r="P55" s="88">
        <v>-120</v>
      </c>
      <c r="Q55" s="88">
        <v>0</v>
      </c>
      <c r="R55" s="88">
        <v>-1</v>
      </c>
      <c r="S55" s="116">
        <v>0</v>
      </c>
      <c r="U55" s="115">
        <v>-270</v>
      </c>
      <c r="V55" s="116">
        <v>38.520000000000003</v>
      </c>
      <c r="W55">
        <v>-34</v>
      </c>
      <c r="X55">
        <v>-115</v>
      </c>
      <c r="Y55">
        <v>-1</v>
      </c>
      <c r="Z55">
        <v>38.520000000000003</v>
      </c>
      <c r="AA55">
        <v>-120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38.520000000000003</v>
      </c>
      <c r="L56" s="88">
        <v>0</v>
      </c>
      <c r="M56" s="116">
        <v>0</v>
      </c>
      <c r="N56" s="115">
        <v>-28</v>
      </c>
      <c r="O56" s="88">
        <v>-100</v>
      </c>
      <c r="P56" s="88">
        <v>-120</v>
      </c>
      <c r="Q56" s="88">
        <v>0</v>
      </c>
      <c r="R56" s="88">
        <v>0</v>
      </c>
      <c r="S56" s="116">
        <v>0</v>
      </c>
      <c r="U56" s="115">
        <v>-248</v>
      </c>
      <c r="V56" s="116">
        <v>38.520000000000003</v>
      </c>
      <c r="W56">
        <v>-28</v>
      </c>
      <c r="X56">
        <v>-100</v>
      </c>
      <c r="Y56">
        <v>0</v>
      </c>
      <c r="Z56">
        <v>38.520000000000003</v>
      </c>
      <c r="AA56">
        <v>-120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1.93</v>
      </c>
      <c r="L57" s="88">
        <v>0</v>
      </c>
      <c r="M57" s="116">
        <v>0</v>
      </c>
      <c r="N57" s="115">
        <v>-49</v>
      </c>
      <c r="O57" s="88">
        <v>-20</v>
      </c>
      <c r="P57" s="88">
        <v>0</v>
      </c>
      <c r="Q57" s="88">
        <v>0</v>
      </c>
      <c r="R57" s="88">
        <v>-1</v>
      </c>
      <c r="S57" s="116">
        <v>0</v>
      </c>
      <c r="U57" s="115">
        <v>-70</v>
      </c>
      <c r="V57" s="116">
        <v>1.93</v>
      </c>
      <c r="W57">
        <v>-49</v>
      </c>
      <c r="X57">
        <v>-20</v>
      </c>
      <c r="Y57">
        <v>-1</v>
      </c>
      <c r="Z57">
        <v>1.93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43.34</v>
      </c>
      <c r="L58" s="88">
        <v>0</v>
      </c>
      <c r="M58" s="116">
        <v>0</v>
      </c>
      <c r="N58" s="115">
        <v>-66</v>
      </c>
      <c r="O58" s="88">
        <v>-92</v>
      </c>
      <c r="P58" s="88">
        <v>0</v>
      </c>
      <c r="Q58" s="88">
        <v>0</v>
      </c>
      <c r="R58" s="88">
        <v>-1</v>
      </c>
      <c r="S58" s="116">
        <v>0</v>
      </c>
      <c r="U58" s="115">
        <v>-159</v>
      </c>
      <c r="V58" s="116">
        <v>43.34</v>
      </c>
      <c r="W58">
        <v>-66</v>
      </c>
      <c r="X58">
        <v>-92</v>
      </c>
      <c r="Y58">
        <v>-1</v>
      </c>
      <c r="Z58">
        <v>43.34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14.44</v>
      </c>
      <c r="L59" s="88">
        <v>1.93</v>
      </c>
      <c r="M59" s="116">
        <v>0</v>
      </c>
      <c r="N59" s="115">
        <v>-25</v>
      </c>
      <c r="O59" s="88">
        <v>-10</v>
      </c>
      <c r="P59" s="88">
        <v>-10</v>
      </c>
      <c r="Q59" s="88">
        <v>0</v>
      </c>
      <c r="R59" s="88">
        <v>0</v>
      </c>
      <c r="S59" s="116">
        <v>0</v>
      </c>
      <c r="U59" s="115">
        <v>-45</v>
      </c>
      <c r="V59" s="116">
        <v>16.37</v>
      </c>
      <c r="W59">
        <v>-25</v>
      </c>
      <c r="X59">
        <v>-10</v>
      </c>
      <c r="Y59">
        <v>1.93</v>
      </c>
      <c r="Z59">
        <v>14.44</v>
      </c>
      <c r="AA59">
        <v>-10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14.45</v>
      </c>
      <c r="L60" s="88">
        <v>0</v>
      </c>
      <c r="M60" s="116">
        <v>0</v>
      </c>
      <c r="N60" s="115">
        <v>-47</v>
      </c>
      <c r="O60" s="88">
        <v>0</v>
      </c>
      <c r="P60" s="88">
        <v>0</v>
      </c>
      <c r="Q60" s="88">
        <v>0</v>
      </c>
      <c r="R60" s="88">
        <v>-3</v>
      </c>
      <c r="S60" s="116">
        <v>0</v>
      </c>
      <c r="U60" s="115">
        <v>-50</v>
      </c>
      <c r="V60" s="116">
        <v>14.45</v>
      </c>
      <c r="W60">
        <v>-47</v>
      </c>
      <c r="X60">
        <v>0</v>
      </c>
      <c r="Y60">
        <v>-3</v>
      </c>
      <c r="Z60">
        <v>14.45</v>
      </c>
      <c r="AA60">
        <v>0</v>
      </c>
    </row>
    <row r="61" spans="7:27">
      <c r="G61" t="s">
        <v>103</v>
      </c>
      <c r="H61" s="115">
        <v>20.23</v>
      </c>
      <c r="I61" s="88">
        <v>0</v>
      </c>
      <c r="J61" s="88">
        <v>28.89</v>
      </c>
      <c r="K61" s="88">
        <v>38.520000000000003</v>
      </c>
      <c r="L61" s="88">
        <v>0</v>
      </c>
      <c r="M61" s="116">
        <v>0</v>
      </c>
      <c r="N61" s="115">
        <v>0</v>
      </c>
      <c r="O61" s="88">
        <v>-5</v>
      </c>
      <c r="P61" s="88">
        <v>0</v>
      </c>
      <c r="Q61" s="88">
        <v>0</v>
      </c>
      <c r="R61" s="88">
        <v>-2</v>
      </c>
      <c r="S61" s="116">
        <v>0</v>
      </c>
      <c r="U61" s="115">
        <v>-7</v>
      </c>
      <c r="V61" s="116">
        <v>87.64</v>
      </c>
      <c r="W61">
        <v>20.23</v>
      </c>
      <c r="X61">
        <v>-5</v>
      </c>
      <c r="Y61">
        <v>-2</v>
      </c>
      <c r="Z61">
        <v>38.520000000000003</v>
      </c>
      <c r="AA61">
        <v>28.89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1.93</v>
      </c>
      <c r="L62" s="88">
        <v>0</v>
      </c>
      <c r="M62" s="116">
        <v>0</v>
      </c>
      <c r="N62" s="115">
        <v>0</v>
      </c>
      <c r="O62" s="88">
        <v>-5</v>
      </c>
      <c r="P62" s="88">
        <v>0</v>
      </c>
      <c r="Q62" s="88">
        <v>0</v>
      </c>
      <c r="R62" s="88">
        <v>-2</v>
      </c>
      <c r="S62" s="116">
        <v>0</v>
      </c>
      <c r="U62" s="115">
        <v>-7</v>
      </c>
      <c r="V62" s="116">
        <v>1.93</v>
      </c>
      <c r="W62">
        <v>0</v>
      </c>
      <c r="X62">
        <v>-5</v>
      </c>
      <c r="Y62">
        <v>-2</v>
      </c>
      <c r="Z62">
        <v>1.93</v>
      </c>
      <c r="AA62">
        <v>0</v>
      </c>
    </row>
    <row r="63" spans="7:27">
      <c r="G63" t="s">
        <v>105</v>
      </c>
      <c r="H63" s="115">
        <v>76.209999999999994</v>
      </c>
      <c r="I63" s="88">
        <v>0</v>
      </c>
      <c r="J63" s="88">
        <v>28.89</v>
      </c>
      <c r="K63" s="88">
        <v>48.16</v>
      </c>
      <c r="L63" s="88">
        <v>0</v>
      </c>
      <c r="M63" s="116">
        <v>0</v>
      </c>
      <c r="N63" s="115">
        <v>0</v>
      </c>
      <c r="O63" s="88">
        <v>-40</v>
      </c>
      <c r="P63" s="88">
        <v>0</v>
      </c>
      <c r="Q63" s="88">
        <v>0</v>
      </c>
      <c r="R63" s="88">
        <v>-2</v>
      </c>
      <c r="S63" s="116">
        <v>0</v>
      </c>
      <c r="U63" s="115">
        <v>-42</v>
      </c>
      <c r="V63" s="116">
        <v>153.26</v>
      </c>
      <c r="W63">
        <v>76.209999999999994</v>
      </c>
      <c r="X63">
        <v>-40</v>
      </c>
      <c r="Y63">
        <v>-2</v>
      </c>
      <c r="Z63">
        <v>48.16</v>
      </c>
      <c r="AA63">
        <v>28.89</v>
      </c>
    </row>
    <row r="64" spans="7:27">
      <c r="G64" t="s">
        <v>106</v>
      </c>
      <c r="H64" s="115">
        <v>66.540000000000006</v>
      </c>
      <c r="I64" s="88">
        <v>0</v>
      </c>
      <c r="J64" s="88">
        <v>0</v>
      </c>
      <c r="K64" s="88">
        <v>43.34</v>
      </c>
      <c r="L64" s="88">
        <v>0.96</v>
      </c>
      <c r="M64" s="116">
        <v>0</v>
      </c>
      <c r="N64" s="115">
        <v>0</v>
      </c>
      <c r="O64" s="88">
        <v>-17</v>
      </c>
      <c r="P64" s="88">
        <v>0</v>
      </c>
      <c r="Q64" s="88">
        <v>0</v>
      </c>
      <c r="R64" s="88">
        <v>0</v>
      </c>
      <c r="S64" s="116">
        <v>0</v>
      </c>
      <c r="U64" s="115">
        <v>-17</v>
      </c>
      <c r="V64" s="116">
        <v>110.84</v>
      </c>
      <c r="W64">
        <v>66.540000000000006</v>
      </c>
      <c r="X64">
        <v>-17</v>
      </c>
      <c r="Y64">
        <v>0.96</v>
      </c>
      <c r="Z64">
        <v>43.34</v>
      </c>
      <c r="AA64">
        <v>0</v>
      </c>
    </row>
    <row r="65" spans="7:27">
      <c r="G65" t="s">
        <v>107</v>
      </c>
      <c r="H65" s="115">
        <v>78.98</v>
      </c>
      <c r="I65" s="88">
        <v>0</v>
      </c>
      <c r="J65" s="88">
        <v>0</v>
      </c>
      <c r="K65" s="88">
        <v>62.6</v>
      </c>
      <c r="L65" s="88">
        <v>0</v>
      </c>
      <c r="M65" s="116">
        <v>0</v>
      </c>
      <c r="N65" s="115">
        <v>0</v>
      </c>
      <c r="O65" s="88">
        <v>-146</v>
      </c>
      <c r="P65" s="88">
        <v>-5</v>
      </c>
      <c r="Q65" s="88">
        <v>0</v>
      </c>
      <c r="R65" s="88">
        <v>-5</v>
      </c>
      <c r="S65" s="116">
        <v>0</v>
      </c>
      <c r="U65" s="115">
        <v>-156</v>
      </c>
      <c r="V65" s="116">
        <v>141.58000000000001</v>
      </c>
      <c r="W65">
        <v>78.98</v>
      </c>
      <c r="X65">
        <v>-146</v>
      </c>
      <c r="Y65">
        <v>-5</v>
      </c>
      <c r="Z65">
        <v>62.6</v>
      </c>
      <c r="AA65">
        <v>-5</v>
      </c>
    </row>
    <row r="66" spans="7:27">
      <c r="G66" t="s">
        <v>108</v>
      </c>
      <c r="H66" s="115">
        <v>78.98</v>
      </c>
      <c r="I66" s="88">
        <v>0</v>
      </c>
      <c r="J66" s="88">
        <v>38.520000000000003</v>
      </c>
      <c r="K66" s="88">
        <v>9.6300000000000008</v>
      </c>
      <c r="L66" s="88">
        <v>0</v>
      </c>
      <c r="M66" s="116">
        <v>0</v>
      </c>
      <c r="N66" s="115">
        <v>0</v>
      </c>
      <c r="O66" s="88">
        <v>-141</v>
      </c>
      <c r="P66" s="88">
        <v>0</v>
      </c>
      <c r="Q66" s="88">
        <v>0</v>
      </c>
      <c r="R66" s="88">
        <v>-4</v>
      </c>
      <c r="S66" s="116">
        <v>0</v>
      </c>
      <c r="U66" s="115">
        <v>-145</v>
      </c>
      <c r="V66" s="116">
        <v>127.13</v>
      </c>
      <c r="W66">
        <v>78.98</v>
      </c>
      <c r="X66">
        <v>-141</v>
      </c>
      <c r="Y66">
        <v>-4</v>
      </c>
      <c r="Z66">
        <v>9.6300000000000008</v>
      </c>
      <c r="AA66">
        <v>38.520000000000003</v>
      </c>
    </row>
    <row r="67" spans="7:27">
      <c r="G67" t="s">
        <v>109</v>
      </c>
      <c r="H67" s="115">
        <v>105.75</v>
      </c>
      <c r="I67" s="88">
        <v>0</v>
      </c>
      <c r="J67" s="88">
        <v>38.520000000000003</v>
      </c>
      <c r="K67" s="88">
        <v>0</v>
      </c>
      <c r="L67" s="88">
        <v>0</v>
      </c>
      <c r="M67" s="116">
        <v>0</v>
      </c>
      <c r="N67" s="115">
        <v>0</v>
      </c>
      <c r="O67" s="88">
        <v>-185</v>
      </c>
      <c r="P67" s="88">
        <v>0</v>
      </c>
      <c r="Q67" s="88">
        <v>0</v>
      </c>
      <c r="R67" s="88">
        <v>-3</v>
      </c>
      <c r="S67" s="116">
        <v>0</v>
      </c>
      <c r="U67" s="115">
        <v>-188</v>
      </c>
      <c r="V67" s="116">
        <v>144.27000000000001</v>
      </c>
      <c r="W67">
        <v>105.75</v>
      </c>
      <c r="X67">
        <v>-185</v>
      </c>
      <c r="Y67">
        <v>-3</v>
      </c>
      <c r="Z67">
        <v>0</v>
      </c>
      <c r="AA67">
        <v>38.520000000000003</v>
      </c>
    </row>
    <row r="68" spans="7:27">
      <c r="G68" t="s">
        <v>110</v>
      </c>
      <c r="H68" s="115">
        <v>75.650000000000006</v>
      </c>
      <c r="I68" s="88">
        <v>0</v>
      </c>
      <c r="J68" s="88">
        <v>38.520000000000003</v>
      </c>
      <c r="K68" s="88">
        <v>0</v>
      </c>
      <c r="L68" s="88">
        <v>0</v>
      </c>
      <c r="M68" s="116">
        <v>0</v>
      </c>
      <c r="N68" s="115">
        <v>0</v>
      </c>
      <c r="O68" s="88">
        <v>-150</v>
      </c>
      <c r="P68" s="88">
        <v>0</v>
      </c>
      <c r="Q68" s="88">
        <v>0</v>
      </c>
      <c r="R68" s="88">
        <v>-2</v>
      </c>
      <c r="S68" s="116">
        <v>0</v>
      </c>
      <c r="U68" s="115">
        <v>-152</v>
      </c>
      <c r="V68" s="116">
        <v>114.17</v>
      </c>
      <c r="W68">
        <v>75.650000000000006</v>
      </c>
      <c r="X68">
        <v>-150</v>
      </c>
      <c r="Y68">
        <v>-2</v>
      </c>
      <c r="Z68">
        <v>0</v>
      </c>
      <c r="AA68">
        <v>38.520000000000003</v>
      </c>
    </row>
    <row r="69" spans="7:27">
      <c r="G69" t="s">
        <v>111</v>
      </c>
      <c r="H69" s="115">
        <v>0</v>
      </c>
      <c r="I69" s="88">
        <v>0</v>
      </c>
      <c r="J69" s="88">
        <v>77.05</v>
      </c>
      <c r="K69" s="88">
        <v>0</v>
      </c>
      <c r="L69" s="88">
        <v>0</v>
      </c>
      <c r="M69" s="116">
        <v>0</v>
      </c>
      <c r="N69" s="115">
        <v>-47.5</v>
      </c>
      <c r="O69" s="88">
        <v>-144</v>
      </c>
      <c r="P69" s="88">
        <v>0</v>
      </c>
      <c r="Q69" s="88">
        <v>0</v>
      </c>
      <c r="R69" s="88">
        <v>0</v>
      </c>
      <c r="S69" s="116">
        <v>0</v>
      </c>
      <c r="U69" s="115">
        <v>-191.5</v>
      </c>
      <c r="V69" s="116">
        <v>77.05</v>
      </c>
      <c r="W69">
        <v>-47.5</v>
      </c>
      <c r="X69">
        <v>-144</v>
      </c>
      <c r="Y69">
        <v>0</v>
      </c>
      <c r="Z69">
        <v>0</v>
      </c>
      <c r="AA69">
        <v>77.05</v>
      </c>
    </row>
    <row r="70" spans="7:27">
      <c r="G70" t="s">
        <v>112</v>
      </c>
      <c r="H70" s="115">
        <v>0</v>
      </c>
      <c r="I70" s="88">
        <v>0</v>
      </c>
      <c r="J70" s="88">
        <v>77.05</v>
      </c>
      <c r="K70" s="88">
        <v>0</v>
      </c>
      <c r="L70" s="88">
        <v>0</v>
      </c>
      <c r="M70" s="116">
        <v>0</v>
      </c>
      <c r="N70" s="115">
        <v>-6.22</v>
      </c>
      <c r="O70" s="88">
        <v>-108</v>
      </c>
      <c r="P70" s="88">
        <v>0</v>
      </c>
      <c r="Q70" s="88">
        <v>-25</v>
      </c>
      <c r="R70" s="88">
        <v>0</v>
      </c>
      <c r="S70" s="116">
        <v>0</v>
      </c>
      <c r="U70" s="115">
        <v>-139.22</v>
      </c>
      <c r="V70" s="116">
        <v>77.05</v>
      </c>
      <c r="W70">
        <v>-6.22</v>
      </c>
      <c r="X70">
        <v>-108</v>
      </c>
      <c r="Y70">
        <v>0</v>
      </c>
      <c r="Z70">
        <v>-25</v>
      </c>
      <c r="AA70">
        <v>77.05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-49.04</v>
      </c>
      <c r="O71" s="88">
        <v>-126</v>
      </c>
      <c r="P71" s="88">
        <v>-35</v>
      </c>
      <c r="Q71" s="88">
        <v>0</v>
      </c>
      <c r="R71" s="88">
        <v>0</v>
      </c>
      <c r="S71" s="116">
        <v>0</v>
      </c>
      <c r="U71" s="115">
        <v>-210.04</v>
      </c>
      <c r="V71" s="116">
        <v>0</v>
      </c>
      <c r="W71">
        <v>-49.04</v>
      </c>
      <c r="X71">
        <v>-126</v>
      </c>
      <c r="Y71">
        <v>0</v>
      </c>
      <c r="Z71">
        <v>0</v>
      </c>
      <c r="AA71">
        <v>-35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-20</v>
      </c>
      <c r="O72" s="88">
        <v>-103</v>
      </c>
      <c r="P72" s="88">
        <v>0</v>
      </c>
      <c r="Q72" s="88">
        <v>0</v>
      </c>
      <c r="R72" s="88">
        <v>0</v>
      </c>
      <c r="S72" s="116">
        <v>0</v>
      </c>
      <c r="U72" s="115">
        <v>-123</v>
      </c>
      <c r="V72" s="116">
        <v>0</v>
      </c>
      <c r="W72">
        <v>-20</v>
      </c>
      <c r="X72">
        <v>-103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-8.8000000000000007</v>
      </c>
      <c r="O73" s="88">
        <v>-55</v>
      </c>
      <c r="P73" s="88">
        <v>0</v>
      </c>
      <c r="Q73" s="88">
        <v>0</v>
      </c>
      <c r="R73" s="88">
        <v>0</v>
      </c>
      <c r="S73" s="116">
        <v>0</v>
      </c>
      <c r="U73" s="115">
        <v>-63.8</v>
      </c>
      <c r="V73" s="116">
        <v>0</v>
      </c>
      <c r="W73">
        <v>-8.8000000000000007</v>
      </c>
      <c r="X73">
        <v>-55</v>
      </c>
      <c r="Y73">
        <v>0</v>
      </c>
      <c r="Z73">
        <v>0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-35.32</v>
      </c>
      <c r="O74" s="88">
        <v>-86</v>
      </c>
      <c r="P74" s="88">
        <v>0</v>
      </c>
      <c r="Q74" s="88">
        <v>-40</v>
      </c>
      <c r="R74" s="88">
        <v>0</v>
      </c>
      <c r="S74" s="116">
        <v>0</v>
      </c>
      <c r="U74" s="115">
        <v>-161.32</v>
      </c>
      <c r="V74" s="116">
        <v>0</v>
      </c>
      <c r="W74">
        <v>-35.32</v>
      </c>
      <c r="X74">
        <v>-86</v>
      </c>
      <c r="Y74">
        <v>0</v>
      </c>
      <c r="Z74">
        <v>-40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-60</v>
      </c>
      <c r="O75" s="88">
        <v>-41</v>
      </c>
      <c r="P75" s="88">
        <v>-25</v>
      </c>
      <c r="Q75" s="88">
        <v>-2</v>
      </c>
      <c r="R75" s="88">
        <v>-4</v>
      </c>
      <c r="S75" s="116">
        <v>0</v>
      </c>
      <c r="U75" s="115">
        <v>-132</v>
      </c>
      <c r="V75" s="116">
        <v>0</v>
      </c>
      <c r="W75">
        <v>-60</v>
      </c>
      <c r="X75">
        <v>-41</v>
      </c>
      <c r="Y75">
        <v>-4</v>
      </c>
      <c r="Z75">
        <v>-2</v>
      </c>
      <c r="AA75">
        <v>-25</v>
      </c>
    </row>
    <row r="76" spans="7:27">
      <c r="G76" t="s">
        <v>118</v>
      </c>
      <c r="H76" s="115">
        <v>0</v>
      </c>
      <c r="I76" s="88">
        <v>0</v>
      </c>
      <c r="J76" s="88">
        <v>28.9</v>
      </c>
      <c r="K76" s="88">
        <v>0</v>
      </c>
      <c r="L76" s="88">
        <v>3.85</v>
      </c>
      <c r="M76" s="116">
        <v>0</v>
      </c>
      <c r="N76" s="115">
        <v>-81</v>
      </c>
      <c r="O76" s="88">
        <v>-45</v>
      </c>
      <c r="P76" s="88">
        <v>0</v>
      </c>
      <c r="Q76" s="88">
        <v>-2</v>
      </c>
      <c r="R76" s="88">
        <v>0</v>
      </c>
      <c r="S76" s="116">
        <v>0</v>
      </c>
      <c r="U76" s="115">
        <v>-128</v>
      </c>
      <c r="V76" s="116">
        <v>32.75</v>
      </c>
      <c r="W76">
        <v>-81</v>
      </c>
      <c r="X76">
        <v>-45</v>
      </c>
      <c r="Y76">
        <v>3.85</v>
      </c>
      <c r="Z76">
        <v>-2</v>
      </c>
      <c r="AA76">
        <v>28.9</v>
      </c>
    </row>
    <row r="77" spans="7:27">
      <c r="G77" t="s">
        <v>119</v>
      </c>
      <c r="H77" s="115">
        <v>0</v>
      </c>
      <c r="I77" s="88">
        <v>0</v>
      </c>
      <c r="J77" s="88">
        <v>38.520000000000003</v>
      </c>
      <c r="K77" s="88">
        <v>0</v>
      </c>
      <c r="L77" s="88">
        <v>0</v>
      </c>
      <c r="M77" s="116">
        <v>0</v>
      </c>
      <c r="N77" s="115">
        <v>-30</v>
      </c>
      <c r="O77" s="88">
        <v>-54</v>
      </c>
      <c r="P77" s="88">
        <v>0</v>
      </c>
      <c r="Q77" s="88">
        <v>-2</v>
      </c>
      <c r="R77" s="88">
        <v>0</v>
      </c>
      <c r="S77" s="116">
        <v>0</v>
      </c>
      <c r="U77" s="115">
        <v>-86</v>
      </c>
      <c r="V77" s="116">
        <v>38.520000000000003</v>
      </c>
      <c r="W77">
        <v>-30</v>
      </c>
      <c r="X77">
        <v>-54</v>
      </c>
      <c r="Y77">
        <v>0</v>
      </c>
      <c r="Z77">
        <v>-2</v>
      </c>
      <c r="AA77">
        <v>38.520000000000003</v>
      </c>
    </row>
    <row r="78" spans="7:27">
      <c r="G78" t="s">
        <v>120</v>
      </c>
      <c r="H78" s="115">
        <v>0</v>
      </c>
      <c r="I78" s="88">
        <v>0</v>
      </c>
      <c r="J78" s="88">
        <v>38.520000000000003</v>
      </c>
      <c r="K78" s="88">
        <v>0</v>
      </c>
      <c r="L78" s="88">
        <v>0</v>
      </c>
      <c r="M78" s="116">
        <v>0</v>
      </c>
      <c r="N78" s="115">
        <v>-36</v>
      </c>
      <c r="O78" s="88">
        <v>-44</v>
      </c>
      <c r="P78" s="88">
        <v>0</v>
      </c>
      <c r="Q78" s="88">
        <v>-2</v>
      </c>
      <c r="R78" s="88">
        <v>-4</v>
      </c>
      <c r="S78" s="116">
        <v>0</v>
      </c>
      <c r="U78" s="115">
        <v>-86</v>
      </c>
      <c r="V78" s="116">
        <v>38.520000000000003</v>
      </c>
      <c r="W78">
        <v>-36</v>
      </c>
      <c r="X78">
        <v>-44</v>
      </c>
      <c r="Y78">
        <v>-4</v>
      </c>
      <c r="Z78">
        <v>-2</v>
      </c>
      <c r="AA78">
        <v>38.520000000000003</v>
      </c>
    </row>
    <row r="79" spans="7:27">
      <c r="G79" t="s">
        <v>121</v>
      </c>
      <c r="H79" s="115">
        <v>38.520000000000003</v>
      </c>
      <c r="I79" s="88">
        <v>0</v>
      </c>
      <c r="J79" s="88">
        <v>0</v>
      </c>
      <c r="K79" s="88">
        <v>1.93</v>
      </c>
      <c r="L79" s="88">
        <v>0</v>
      </c>
      <c r="M79" s="116">
        <v>0</v>
      </c>
      <c r="N79" s="115">
        <v>0</v>
      </c>
      <c r="O79" s="88">
        <v>-87</v>
      </c>
      <c r="P79" s="88">
        <v>-10</v>
      </c>
      <c r="Q79" s="88">
        <v>0</v>
      </c>
      <c r="R79" s="88">
        <v>-4</v>
      </c>
      <c r="S79" s="116">
        <v>0</v>
      </c>
      <c r="U79" s="115">
        <v>-101</v>
      </c>
      <c r="V79" s="116">
        <v>40.450000000000003</v>
      </c>
      <c r="W79">
        <v>38.520000000000003</v>
      </c>
      <c r="X79">
        <v>-87</v>
      </c>
      <c r="Y79">
        <v>-4</v>
      </c>
      <c r="Z79">
        <v>1.93</v>
      </c>
      <c r="AA79">
        <v>-10</v>
      </c>
    </row>
    <row r="80" spans="7:27">
      <c r="G80" t="s">
        <v>122</v>
      </c>
      <c r="H80" s="115">
        <v>0</v>
      </c>
      <c r="I80" s="88">
        <v>0</v>
      </c>
      <c r="J80" s="88">
        <v>38.520000000000003</v>
      </c>
      <c r="K80" s="88">
        <v>1.93</v>
      </c>
      <c r="L80" s="88">
        <v>0</v>
      </c>
      <c r="M80" s="116">
        <v>0</v>
      </c>
      <c r="N80" s="115">
        <v>0</v>
      </c>
      <c r="O80" s="88">
        <v>-26</v>
      </c>
      <c r="P80" s="88">
        <v>0</v>
      </c>
      <c r="Q80" s="88">
        <v>0</v>
      </c>
      <c r="R80" s="88">
        <v>-4</v>
      </c>
      <c r="S80" s="116">
        <v>0</v>
      </c>
      <c r="U80" s="115">
        <v>-30</v>
      </c>
      <c r="V80" s="116">
        <v>40.450000000000003</v>
      </c>
      <c r="W80">
        <v>0</v>
      </c>
      <c r="X80">
        <v>-26</v>
      </c>
      <c r="Y80">
        <v>-4</v>
      </c>
      <c r="Z80">
        <v>1.93</v>
      </c>
      <c r="AA80">
        <v>38.520000000000003</v>
      </c>
    </row>
    <row r="81" spans="7:27">
      <c r="G81" t="s">
        <v>123</v>
      </c>
      <c r="H81" s="115">
        <v>24.08</v>
      </c>
      <c r="I81" s="88">
        <v>0</v>
      </c>
      <c r="J81" s="88">
        <v>0</v>
      </c>
      <c r="K81" s="88">
        <v>1.93</v>
      </c>
      <c r="L81" s="88">
        <v>10.59</v>
      </c>
      <c r="M81" s="116">
        <v>0</v>
      </c>
      <c r="N81" s="115">
        <v>0</v>
      </c>
      <c r="O81" s="88">
        <v>-54</v>
      </c>
      <c r="P81" s="88">
        <v>0</v>
      </c>
      <c r="Q81" s="88">
        <v>0</v>
      </c>
      <c r="R81" s="88">
        <v>0</v>
      </c>
      <c r="S81" s="116">
        <v>0</v>
      </c>
      <c r="U81" s="115">
        <v>-54</v>
      </c>
      <c r="V81" s="116">
        <v>36.6</v>
      </c>
      <c r="W81">
        <v>24.08</v>
      </c>
      <c r="X81">
        <v>-54</v>
      </c>
      <c r="Y81">
        <v>10.59</v>
      </c>
      <c r="Z81">
        <v>1.93</v>
      </c>
      <c r="AA81">
        <v>0</v>
      </c>
    </row>
    <row r="82" spans="7:27">
      <c r="G82" t="s">
        <v>124</v>
      </c>
      <c r="H82" s="115">
        <v>24.07</v>
      </c>
      <c r="I82" s="88">
        <v>0</v>
      </c>
      <c r="J82" s="88">
        <v>0</v>
      </c>
      <c r="K82" s="88">
        <v>1.93</v>
      </c>
      <c r="L82" s="88">
        <v>0</v>
      </c>
      <c r="M82" s="116">
        <v>0</v>
      </c>
      <c r="N82" s="115">
        <v>0</v>
      </c>
      <c r="O82" s="88">
        <v>-65</v>
      </c>
      <c r="P82" s="88">
        <v>0</v>
      </c>
      <c r="Q82" s="88">
        <v>0</v>
      </c>
      <c r="R82" s="88">
        <v>-4</v>
      </c>
      <c r="S82" s="116">
        <v>0</v>
      </c>
      <c r="U82" s="115">
        <v>-69</v>
      </c>
      <c r="V82" s="116">
        <v>26</v>
      </c>
      <c r="W82">
        <v>24.07</v>
      </c>
      <c r="X82">
        <v>-65</v>
      </c>
      <c r="Y82">
        <v>-4</v>
      </c>
      <c r="Z82">
        <v>1.93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4.82</v>
      </c>
      <c r="L83" s="88">
        <v>0</v>
      </c>
      <c r="M83" s="116">
        <v>0</v>
      </c>
      <c r="N83" s="115">
        <v>-28.02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-58.02</v>
      </c>
      <c r="V83" s="116">
        <v>4.82</v>
      </c>
      <c r="W83">
        <v>-28.02</v>
      </c>
      <c r="X83">
        <v>-30</v>
      </c>
      <c r="Y83">
        <v>0</v>
      </c>
      <c r="Z83">
        <v>4.82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28.89</v>
      </c>
      <c r="K84" s="88">
        <v>1.93</v>
      </c>
      <c r="L84" s="88">
        <v>0</v>
      </c>
      <c r="M84" s="116">
        <v>0</v>
      </c>
      <c r="N84" s="115">
        <v>0</v>
      </c>
      <c r="O84" s="88">
        <v>-21</v>
      </c>
      <c r="P84" s="88">
        <v>0</v>
      </c>
      <c r="Q84" s="88">
        <v>0</v>
      </c>
      <c r="R84" s="88">
        <v>0</v>
      </c>
      <c r="S84" s="116">
        <v>0</v>
      </c>
      <c r="U84" s="115">
        <v>-21</v>
      </c>
      <c r="V84" s="116">
        <v>30.82</v>
      </c>
      <c r="W84">
        <v>0</v>
      </c>
      <c r="X84">
        <v>-21</v>
      </c>
      <c r="Y84">
        <v>0</v>
      </c>
      <c r="Z84">
        <v>1.93</v>
      </c>
      <c r="AA84">
        <v>28.89</v>
      </c>
    </row>
    <row r="85" spans="7:27">
      <c r="G85" t="s">
        <v>127</v>
      </c>
      <c r="H85" s="115">
        <v>0</v>
      </c>
      <c r="I85" s="88">
        <v>0</v>
      </c>
      <c r="J85" s="88">
        <v>28.89</v>
      </c>
      <c r="K85" s="88">
        <v>1.93</v>
      </c>
      <c r="L85" s="88">
        <v>0</v>
      </c>
      <c r="M85" s="116">
        <v>0</v>
      </c>
      <c r="N85" s="115">
        <v>-45</v>
      </c>
      <c r="O85" s="88">
        <v>-43</v>
      </c>
      <c r="P85" s="88">
        <v>0</v>
      </c>
      <c r="Q85" s="88">
        <v>0</v>
      </c>
      <c r="R85" s="88">
        <v>0</v>
      </c>
      <c r="S85" s="116">
        <v>0</v>
      </c>
      <c r="U85" s="115">
        <v>-88</v>
      </c>
      <c r="V85" s="116">
        <v>30.82</v>
      </c>
      <c r="W85">
        <v>-45</v>
      </c>
      <c r="X85">
        <v>-43</v>
      </c>
      <c r="Y85">
        <v>0</v>
      </c>
      <c r="Z85">
        <v>1.93</v>
      </c>
      <c r="AA85">
        <v>28.89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4.82</v>
      </c>
      <c r="L86" s="88">
        <v>11.55</v>
      </c>
      <c r="M86" s="116">
        <v>0</v>
      </c>
      <c r="N86" s="115">
        <v>-31</v>
      </c>
      <c r="O86" s="88">
        <v>-5</v>
      </c>
      <c r="P86" s="88">
        <v>0</v>
      </c>
      <c r="Q86" s="88">
        <v>0</v>
      </c>
      <c r="R86" s="88">
        <v>0</v>
      </c>
      <c r="S86" s="116">
        <v>0</v>
      </c>
      <c r="U86" s="115">
        <v>-36</v>
      </c>
      <c r="V86" s="116">
        <v>16.37</v>
      </c>
      <c r="W86">
        <v>-31</v>
      </c>
      <c r="X86">
        <v>-5</v>
      </c>
      <c r="Y86">
        <v>11.55</v>
      </c>
      <c r="Z86">
        <v>4.82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1.93</v>
      </c>
      <c r="L87" s="88">
        <v>0</v>
      </c>
      <c r="M87" s="116">
        <v>0</v>
      </c>
      <c r="N87" s="115">
        <v>-30</v>
      </c>
      <c r="O87" s="88">
        <v>-60</v>
      </c>
      <c r="P87" s="88">
        <v>0</v>
      </c>
      <c r="Q87" s="88">
        <v>0</v>
      </c>
      <c r="R87" s="88">
        <v>0</v>
      </c>
      <c r="S87" s="116">
        <v>0</v>
      </c>
      <c r="U87" s="115">
        <v>-90</v>
      </c>
      <c r="V87" s="116">
        <v>1.93</v>
      </c>
      <c r="W87">
        <v>-30</v>
      </c>
      <c r="X87">
        <v>-60</v>
      </c>
      <c r="Y87">
        <v>0</v>
      </c>
      <c r="Z87">
        <v>1.93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48.15</v>
      </c>
      <c r="K88" s="88">
        <v>1.93</v>
      </c>
      <c r="L88" s="88">
        <v>0</v>
      </c>
      <c r="M88" s="116">
        <v>0</v>
      </c>
      <c r="N88" s="115">
        <v>0</v>
      </c>
      <c r="O88" s="88">
        <v>-52</v>
      </c>
      <c r="P88" s="88">
        <v>0</v>
      </c>
      <c r="Q88" s="88">
        <v>0</v>
      </c>
      <c r="R88" s="88">
        <v>0</v>
      </c>
      <c r="S88" s="116">
        <v>0</v>
      </c>
      <c r="U88" s="115">
        <v>-52</v>
      </c>
      <c r="V88" s="116">
        <v>50.08</v>
      </c>
      <c r="W88">
        <v>0</v>
      </c>
      <c r="X88">
        <v>-52</v>
      </c>
      <c r="Y88">
        <v>0</v>
      </c>
      <c r="Z88">
        <v>1.93</v>
      </c>
      <c r="AA88">
        <v>48.15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1.93</v>
      </c>
      <c r="L89" s="88">
        <v>0</v>
      </c>
      <c r="M89" s="116">
        <v>0</v>
      </c>
      <c r="N89" s="115">
        <v>0</v>
      </c>
      <c r="O89" s="88">
        <v>-75</v>
      </c>
      <c r="P89" s="88">
        <v>-50</v>
      </c>
      <c r="Q89" s="88">
        <v>0</v>
      </c>
      <c r="R89" s="88">
        <v>0</v>
      </c>
      <c r="S89" s="116">
        <v>0</v>
      </c>
      <c r="U89" s="115">
        <v>-125</v>
      </c>
      <c r="V89" s="116">
        <v>1.93</v>
      </c>
      <c r="W89">
        <v>0</v>
      </c>
      <c r="X89">
        <v>-75</v>
      </c>
      <c r="Y89">
        <v>0</v>
      </c>
      <c r="Z89">
        <v>1.93</v>
      </c>
      <c r="AA89">
        <v>-50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4.82</v>
      </c>
      <c r="L90" s="88">
        <v>0.96</v>
      </c>
      <c r="M90" s="116">
        <v>0</v>
      </c>
      <c r="N90" s="115">
        <v>0</v>
      </c>
      <c r="O90" s="88">
        <v>-60</v>
      </c>
      <c r="P90" s="88">
        <v>-50</v>
      </c>
      <c r="Q90" s="88">
        <v>0</v>
      </c>
      <c r="R90" s="88">
        <v>0</v>
      </c>
      <c r="S90" s="116">
        <v>0</v>
      </c>
      <c r="U90" s="115">
        <v>-110</v>
      </c>
      <c r="V90" s="116">
        <v>5.78</v>
      </c>
      <c r="W90">
        <v>0</v>
      </c>
      <c r="X90">
        <v>-60</v>
      </c>
      <c r="Y90">
        <v>0.96</v>
      </c>
      <c r="Z90">
        <v>4.82</v>
      </c>
      <c r="AA90">
        <v>-50</v>
      </c>
    </row>
    <row r="91" spans="7:27">
      <c r="G91" t="s">
        <v>133</v>
      </c>
      <c r="H91" s="115">
        <v>28.89</v>
      </c>
      <c r="I91" s="88">
        <v>0</v>
      </c>
      <c r="J91" s="88">
        <v>0</v>
      </c>
      <c r="K91" s="88">
        <v>1.93</v>
      </c>
      <c r="L91" s="88">
        <v>7.7</v>
      </c>
      <c r="M91" s="116">
        <v>0</v>
      </c>
      <c r="N91" s="115">
        <v>0</v>
      </c>
      <c r="O91" s="88">
        <v>-45</v>
      </c>
      <c r="P91" s="88">
        <v>-50</v>
      </c>
      <c r="Q91" s="88">
        <v>0</v>
      </c>
      <c r="R91" s="88">
        <v>0</v>
      </c>
      <c r="S91" s="116">
        <v>0</v>
      </c>
      <c r="U91" s="115">
        <v>-95</v>
      </c>
      <c r="V91" s="116">
        <v>38.520000000000003</v>
      </c>
      <c r="W91">
        <v>28.89</v>
      </c>
      <c r="X91">
        <v>-45</v>
      </c>
      <c r="Y91">
        <v>7.7</v>
      </c>
      <c r="Z91">
        <v>1.93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1.93</v>
      </c>
      <c r="L92" s="88">
        <v>0</v>
      </c>
      <c r="M92" s="116">
        <v>0</v>
      </c>
      <c r="N92" s="115">
        <v>0</v>
      </c>
      <c r="O92" s="88">
        <v>-13</v>
      </c>
      <c r="P92" s="88">
        <v>-65</v>
      </c>
      <c r="Q92" s="88">
        <v>0</v>
      </c>
      <c r="R92" s="88">
        <v>0</v>
      </c>
      <c r="S92" s="116">
        <v>0</v>
      </c>
      <c r="U92" s="115">
        <v>-78</v>
      </c>
      <c r="V92" s="116">
        <v>1.93</v>
      </c>
      <c r="W92">
        <v>0</v>
      </c>
      <c r="X92">
        <v>-13</v>
      </c>
      <c r="Y92">
        <v>0</v>
      </c>
      <c r="Z92">
        <v>1.93</v>
      </c>
      <c r="AA92">
        <v>-65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4.82</v>
      </c>
      <c r="L93" s="88">
        <v>0.96</v>
      </c>
      <c r="M93" s="116">
        <v>0</v>
      </c>
      <c r="N93" s="115">
        <v>-14</v>
      </c>
      <c r="O93" s="88">
        <v>-60</v>
      </c>
      <c r="P93" s="88">
        <v>-20</v>
      </c>
      <c r="Q93" s="88">
        <v>0</v>
      </c>
      <c r="R93" s="88">
        <v>0</v>
      </c>
      <c r="S93" s="116">
        <v>0</v>
      </c>
      <c r="U93" s="115">
        <v>-94</v>
      </c>
      <c r="V93" s="116">
        <v>5.78</v>
      </c>
      <c r="W93">
        <v>-14</v>
      </c>
      <c r="X93">
        <v>-60</v>
      </c>
      <c r="Y93">
        <v>0.96</v>
      </c>
      <c r="Z93">
        <v>4.82</v>
      </c>
      <c r="AA93">
        <v>-20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1.93</v>
      </c>
      <c r="L94" s="88">
        <v>0</v>
      </c>
      <c r="M94" s="116">
        <v>0</v>
      </c>
      <c r="N94" s="115">
        <v>-21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>
        <v>-71</v>
      </c>
      <c r="V94" s="116">
        <v>1.93</v>
      </c>
      <c r="W94">
        <v>-21</v>
      </c>
      <c r="X94">
        <v>0</v>
      </c>
      <c r="Y94">
        <v>0</v>
      </c>
      <c r="Z94">
        <v>1.93</v>
      </c>
      <c r="AA94">
        <v>-50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4.82</v>
      </c>
      <c r="L95" s="88">
        <v>0</v>
      </c>
      <c r="M95" s="116">
        <v>0</v>
      </c>
      <c r="N95" s="115">
        <v>0</v>
      </c>
      <c r="O95" s="88">
        <v>-45</v>
      </c>
      <c r="P95" s="88">
        <v>0</v>
      </c>
      <c r="Q95" s="88">
        <v>0</v>
      </c>
      <c r="R95" s="88">
        <v>0</v>
      </c>
      <c r="S95" s="116">
        <v>0</v>
      </c>
      <c r="U95" s="115">
        <v>-45</v>
      </c>
      <c r="V95" s="116">
        <v>4.82</v>
      </c>
      <c r="W95">
        <v>0</v>
      </c>
      <c r="X95">
        <v>-45</v>
      </c>
      <c r="Y95">
        <v>0</v>
      </c>
      <c r="Z95">
        <v>4.82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1.93</v>
      </c>
      <c r="L96" s="88">
        <v>0</v>
      </c>
      <c r="M96" s="116">
        <v>0</v>
      </c>
      <c r="N96" s="115">
        <v>0</v>
      </c>
      <c r="O96" s="88">
        <v>-65</v>
      </c>
      <c r="P96" s="88">
        <v>0</v>
      </c>
      <c r="Q96" s="88">
        <v>0</v>
      </c>
      <c r="R96" s="88">
        <v>0</v>
      </c>
      <c r="S96" s="116">
        <v>0</v>
      </c>
      <c r="U96" s="115">
        <v>-65</v>
      </c>
      <c r="V96" s="116">
        <v>1.93</v>
      </c>
      <c r="W96">
        <v>0</v>
      </c>
      <c r="X96">
        <v>-65</v>
      </c>
      <c r="Y96">
        <v>0</v>
      </c>
      <c r="Z96">
        <v>1.93</v>
      </c>
      <c r="AA96">
        <v>0</v>
      </c>
    </row>
    <row r="97" spans="1:83">
      <c r="G97" t="s">
        <v>139</v>
      </c>
      <c r="H97" s="115">
        <v>51.04</v>
      </c>
      <c r="I97" s="88">
        <v>0</v>
      </c>
      <c r="J97" s="88">
        <v>0</v>
      </c>
      <c r="K97" s="88">
        <v>1.93</v>
      </c>
      <c r="L97" s="88">
        <v>0</v>
      </c>
      <c r="M97" s="116">
        <v>0</v>
      </c>
      <c r="N97" s="115">
        <v>0</v>
      </c>
      <c r="O97" s="88">
        <v>-63</v>
      </c>
      <c r="P97" s="88">
        <v>-20</v>
      </c>
      <c r="Q97" s="88">
        <v>0</v>
      </c>
      <c r="R97" s="88">
        <v>0</v>
      </c>
      <c r="S97" s="116">
        <v>0</v>
      </c>
      <c r="U97" s="115">
        <v>-83</v>
      </c>
      <c r="V97" s="116">
        <v>52.97</v>
      </c>
      <c r="W97">
        <v>51.04</v>
      </c>
      <c r="X97">
        <v>-63</v>
      </c>
      <c r="Y97">
        <v>0</v>
      </c>
      <c r="Z97">
        <v>1.93</v>
      </c>
      <c r="AA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1.93</v>
      </c>
      <c r="L98" s="88">
        <v>0</v>
      </c>
      <c r="M98" s="116">
        <v>0</v>
      </c>
      <c r="N98" s="115">
        <v>0</v>
      </c>
      <c r="O98" s="88">
        <v>-67</v>
      </c>
      <c r="P98" s="88">
        <v>-20</v>
      </c>
      <c r="Q98" s="88">
        <v>0</v>
      </c>
      <c r="R98" s="88">
        <v>0</v>
      </c>
      <c r="S98" s="116">
        <v>0</v>
      </c>
      <c r="U98" s="115">
        <v>-87</v>
      </c>
      <c r="V98" s="116">
        <v>1.93</v>
      </c>
      <c r="W98">
        <v>0</v>
      </c>
      <c r="X98">
        <v>-67</v>
      </c>
      <c r="Y98">
        <v>0</v>
      </c>
      <c r="Z98">
        <v>1.93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0.31971500000000003</v>
      </c>
      <c r="I99" s="111">
        <f t="shared" ref="I99:BQ99" si="1">SUM(I3:I98)/4000</f>
        <v>1.3242500000000001E-2</v>
      </c>
      <c r="J99" s="111">
        <f t="shared" si="1"/>
        <v>0.17936999999999997</v>
      </c>
      <c r="K99" s="111">
        <f t="shared" si="1"/>
        <v>0.17554249999999988</v>
      </c>
      <c r="L99" s="111">
        <f t="shared" si="1"/>
        <v>3.3434999999999993E-2</v>
      </c>
      <c r="M99" s="111">
        <f t="shared" si="1"/>
        <v>0</v>
      </c>
      <c r="N99" s="110">
        <f t="shared" si="1"/>
        <v>-0.82484000000000002</v>
      </c>
      <c r="O99" s="111">
        <f t="shared" si="1"/>
        <v>-1.1472500000000001</v>
      </c>
      <c r="P99" s="111">
        <f t="shared" si="1"/>
        <v>-0.53925000000000001</v>
      </c>
      <c r="Q99" s="111">
        <f t="shared" si="1"/>
        <v>-5.0750000000000003E-2</v>
      </c>
      <c r="R99" s="111">
        <f t="shared" si="1"/>
        <v>-2.5874999999999999E-2</v>
      </c>
      <c r="S99" s="112">
        <f t="shared" si="1"/>
        <v>0</v>
      </c>
      <c r="U99" s="110">
        <f t="shared" si="1"/>
        <v>-2.5879649999999996</v>
      </c>
      <c r="V99" s="112">
        <f t="shared" si="1"/>
        <v>0.72130499999999997</v>
      </c>
      <c r="W99">
        <f t="shared" si="1"/>
        <v>-0.50512500000000005</v>
      </c>
      <c r="X99">
        <f t="shared" si="1"/>
        <v>-1.1340074999999998</v>
      </c>
      <c r="Y99">
        <f t="shared" si="1"/>
        <v>7.5599999999999999E-3</v>
      </c>
      <c r="Z99">
        <f t="shared" si="1"/>
        <v>0.12479250000000004</v>
      </c>
      <c r="AA99">
        <f t="shared" si="1"/>
        <v>-0.35987999999999987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B5" sqref="B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12.52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12.52</v>
      </c>
      <c r="W36">
        <v>0</v>
      </c>
      <c r="X36">
        <v>12.52</v>
      </c>
    </row>
    <row r="37" spans="7:24">
      <c r="G37" t="s">
        <v>79</v>
      </c>
      <c r="H37" s="115">
        <v>0</v>
      </c>
      <c r="I37" s="88">
        <v>30.82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30.82</v>
      </c>
      <c r="W37">
        <v>0</v>
      </c>
      <c r="X37">
        <v>30.82</v>
      </c>
    </row>
    <row r="38" spans="7:24">
      <c r="G38" t="s">
        <v>80</v>
      </c>
      <c r="H38" s="115">
        <v>0</v>
      </c>
      <c r="I38" s="88">
        <v>49.12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49.12</v>
      </c>
      <c r="W38">
        <v>0</v>
      </c>
      <c r="X38">
        <v>49.12</v>
      </c>
    </row>
    <row r="39" spans="7:24">
      <c r="G39" t="s">
        <v>81</v>
      </c>
      <c r="H39" s="115">
        <v>0</v>
      </c>
      <c r="I39" s="88">
        <v>77.05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77.05</v>
      </c>
      <c r="W39">
        <v>0</v>
      </c>
      <c r="X39">
        <v>77.05</v>
      </c>
    </row>
    <row r="40" spans="7:24">
      <c r="G40" t="s">
        <v>82</v>
      </c>
      <c r="H40" s="115">
        <v>0</v>
      </c>
      <c r="I40" s="88">
        <v>80.900000000000006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80.900000000000006</v>
      </c>
      <c r="W40">
        <v>0</v>
      </c>
      <c r="X40">
        <v>80.900000000000006</v>
      </c>
    </row>
    <row r="41" spans="7:24">
      <c r="G41" t="s">
        <v>83</v>
      </c>
      <c r="H41" s="115">
        <v>0</v>
      </c>
      <c r="I41" s="88">
        <v>82.83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82.83</v>
      </c>
      <c r="W41">
        <v>0</v>
      </c>
      <c r="X41">
        <v>82.83</v>
      </c>
    </row>
    <row r="42" spans="7:24">
      <c r="G42" t="s">
        <v>84</v>
      </c>
      <c r="H42" s="115">
        <v>0</v>
      </c>
      <c r="I42" s="88">
        <v>96.31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96.31</v>
      </c>
      <c r="W42">
        <v>0</v>
      </c>
      <c r="X42">
        <v>96.31</v>
      </c>
    </row>
    <row r="43" spans="7:24">
      <c r="G43" t="s">
        <v>85</v>
      </c>
      <c r="H43" s="115">
        <v>0</v>
      </c>
      <c r="I43" s="88">
        <v>95.35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95.35</v>
      </c>
      <c r="W43">
        <v>0</v>
      </c>
      <c r="X43">
        <v>95.35</v>
      </c>
    </row>
    <row r="44" spans="7:24">
      <c r="G44" t="s">
        <v>86</v>
      </c>
      <c r="H44" s="115">
        <v>0</v>
      </c>
      <c r="I44" s="88">
        <v>90.53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90.53</v>
      </c>
      <c r="W44">
        <v>0</v>
      </c>
      <c r="X44">
        <v>90.53</v>
      </c>
    </row>
    <row r="45" spans="7:24">
      <c r="G45" t="s">
        <v>87</v>
      </c>
      <c r="H45" s="115">
        <v>0</v>
      </c>
      <c r="I45" s="88">
        <v>91.49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91.49</v>
      </c>
      <c r="W45">
        <v>0</v>
      </c>
      <c r="X45">
        <v>91.49</v>
      </c>
    </row>
    <row r="46" spans="7:24">
      <c r="G46" t="s">
        <v>88</v>
      </c>
      <c r="H46" s="115">
        <v>0</v>
      </c>
      <c r="I46" s="88">
        <v>91.49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91.49</v>
      </c>
      <c r="W46">
        <v>0</v>
      </c>
      <c r="X46">
        <v>91.49</v>
      </c>
    </row>
    <row r="47" spans="7:24">
      <c r="G47" t="s">
        <v>89</v>
      </c>
      <c r="H47" s="115">
        <v>0</v>
      </c>
      <c r="I47" s="88">
        <v>74.16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74.16</v>
      </c>
      <c r="W47">
        <v>0</v>
      </c>
      <c r="X47">
        <v>74.16</v>
      </c>
    </row>
    <row r="48" spans="7:24">
      <c r="G48" t="s">
        <v>90</v>
      </c>
      <c r="H48" s="115">
        <v>0</v>
      </c>
      <c r="I48" s="88">
        <v>66.45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66.45</v>
      </c>
      <c r="W48">
        <v>0</v>
      </c>
      <c r="X48">
        <v>66.45</v>
      </c>
    </row>
    <row r="49" spans="7:24">
      <c r="G49" t="s">
        <v>91</v>
      </c>
      <c r="H49" s="115">
        <v>0</v>
      </c>
      <c r="I49" s="88">
        <v>50.08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50.08</v>
      </c>
      <c r="W49">
        <v>0</v>
      </c>
      <c r="X49">
        <v>50.08</v>
      </c>
    </row>
    <row r="50" spans="7:24">
      <c r="G50" t="s">
        <v>92</v>
      </c>
      <c r="H50" s="115">
        <v>0</v>
      </c>
      <c r="I50" s="88">
        <v>38.520000000000003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38.520000000000003</v>
      </c>
      <c r="W50">
        <v>0</v>
      </c>
      <c r="X50">
        <v>38.520000000000003</v>
      </c>
    </row>
    <row r="51" spans="7:24">
      <c r="G51" t="s">
        <v>93</v>
      </c>
      <c r="H51" s="115">
        <v>0</v>
      </c>
      <c r="I51" s="88">
        <v>14.45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14.45</v>
      </c>
      <c r="W51">
        <v>0</v>
      </c>
      <c r="X51">
        <v>14.45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41.26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41.26</v>
      </c>
      <c r="W76">
        <v>41.26</v>
      </c>
      <c r="X76">
        <v>0</v>
      </c>
    </row>
    <row r="77" spans="7:24">
      <c r="G77" t="s">
        <v>119</v>
      </c>
      <c r="H77" s="115">
        <v>67.28</v>
      </c>
      <c r="I77" s="88">
        <v>20.84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88.12</v>
      </c>
      <c r="W77">
        <v>67.28</v>
      </c>
      <c r="X77">
        <v>20.84</v>
      </c>
    </row>
    <row r="78" spans="7:24">
      <c r="G78" t="s">
        <v>120</v>
      </c>
      <c r="H78" s="115">
        <v>79.930000000000007</v>
      </c>
      <c r="I78" s="88">
        <v>2.3199999999999998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82.25</v>
      </c>
      <c r="W78">
        <v>79.930000000000007</v>
      </c>
      <c r="X78">
        <v>2.3199999999999998</v>
      </c>
    </row>
    <row r="79" spans="7:24">
      <c r="G79" t="s">
        <v>121</v>
      </c>
      <c r="H79" s="115">
        <v>12.62</v>
      </c>
      <c r="I79" s="88">
        <v>57.78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70.400000000000006</v>
      </c>
      <c r="W79">
        <v>12.62</v>
      </c>
      <c r="X79">
        <v>57.78</v>
      </c>
    </row>
    <row r="80" spans="7:24">
      <c r="G80" t="s">
        <v>122</v>
      </c>
      <c r="H80" s="115">
        <v>7.7</v>
      </c>
      <c r="I80" s="88">
        <v>67.42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75.12</v>
      </c>
      <c r="W80">
        <v>7.7</v>
      </c>
      <c r="X80">
        <v>67.42</v>
      </c>
    </row>
    <row r="81" spans="7:24">
      <c r="G81" t="s">
        <v>123</v>
      </c>
      <c r="H81" s="115">
        <v>0</v>
      </c>
      <c r="I81" s="88">
        <v>67.42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67.42</v>
      </c>
      <c r="W81">
        <v>0</v>
      </c>
      <c r="X81">
        <v>67.42</v>
      </c>
    </row>
    <row r="82" spans="7:24">
      <c r="G82" t="s">
        <v>124</v>
      </c>
      <c r="H82" s="115">
        <v>0</v>
      </c>
      <c r="I82" s="88">
        <v>57.79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57.79</v>
      </c>
      <c r="W82">
        <v>0</v>
      </c>
      <c r="X82">
        <v>57.79</v>
      </c>
    </row>
    <row r="83" spans="7:24">
      <c r="G83" t="s">
        <v>125</v>
      </c>
      <c r="H83" s="115">
        <v>0</v>
      </c>
      <c r="I83" s="88">
        <v>38.520000000000003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38.520000000000003</v>
      </c>
      <c r="W83">
        <v>0</v>
      </c>
      <c r="X83">
        <v>38.520000000000003</v>
      </c>
    </row>
    <row r="84" spans="7:24">
      <c r="G84" t="s">
        <v>126</v>
      </c>
      <c r="H84" s="115">
        <v>0</v>
      </c>
      <c r="I84" s="88">
        <v>19.260000000000002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19.260000000000002</v>
      </c>
      <c r="W84">
        <v>0</v>
      </c>
      <c r="X84">
        <v>19.260000000000002</v>
      </c>
    </row>
    <row r="85" spans="7:24">
      <c r="G85" t="s">
        <v>127</v>
      </c>
      <c r="H85" s="115">
        <v>0</v>
      </c>
      <c r="I85" s="88">
        <v>24.08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24.08</v>
      </c>
      <c r="W85">
        <v>0</v>
      </c>
      <c r="X85">
        <v>24.08</v>
      </c>
    </row>
    <row r="86" spans="7:24">
      <c r="G86" t="s">
        <v>128</v>
      </c>
      <c r="H86" s="115">
        <v>0</v>
      </c>
      <c r="I86" s="88">
        <v>14.45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14.45</v>
      </c>
      <c r="W86">
        <v>0</v>
      </c>
      <c r="X86">
        <v>14.45</v>
      </c>
    </row>
    <row r="87" spans="7:24">
      <c r="G87" t="s">
        <v>129</v>
      </c>
      <c r="H87" s="115">
        <v>0</v>
      </c>
      <c r="I87" s="88">
        <v>9.6300000000000008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9.6300000000000008</v>
      </c>
      <c r="W87">
        <v>0</v>
      </c>
      <c r="X87">
        <v>9.6300000000000008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5.2197500000000001E-2</v>
      </c>
      <c r="I99" s="111">
        <f t="shared" ref="I99:BQ99" si="1">SUM(I3:I98)/4000</f>
        <v>0.35539500000000002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0.40759250000000008</v>
      </c>
      <c r="W99">
        <f t="shared" si="1"/>
        <v>5.2197500000000001E-2</v>
      </c>
      <c r="X99">
        <f t="shared" si="1"/>
        <v>0.35539500000000002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44592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31.68</v>
      </c>
      <c r="H3">
        <f>PPCL_Spot!P3</f>
        <v>12.72717173961342</v>
      </c>
      <c r="I3">
        <f>Bawana_NG!P3</f>
        <v>74.550586440354721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571.41174680351355</v>
      </c>
      <c r="P3" s="77">
        <v>78.97</v>
      </c>
      <c r="Q3" s="77">
        <v>19.265318972659486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89.73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26.369999999999997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9.6637637764465119</v>
      </c>
      <c r="AD3">
        <f>SUM(B3:AB3,AI3:AR3)-AC3</f>
        <v>730.66983874549442</v>
      </c>
      <c r="AE3">
        <f>'IDT-1'!B3</f>
        <v>0</v>
      </c>
      <c r="AF3" s="26"/>
      <c r="AG3">
        <f>SUM(AD3:AF3)</f>
        <v>730.66983874549442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31.68</v>
      </c>
      <c r="H4">
        <f>PPCL_Spot!P4</f>
        <v>12.72717173961342</v>
      </c>
      <c r="I4">
        <f>Bawana_NG!P4</f>
        <v>74.760751406503289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561.88760283671979</v>
      </c>
      <c r="P4" s="77">
        <v>78.97</v>
      </c>
      <c r="Q4" s="77">
        <v>19.265318972659486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88.19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26.369999999999997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9.5682487612408345</v>
      </c>
      <c r="AD4">
        <f t="shared" ref="AD4:AD67" si="1">SUM(B4:AB4,AI4:AR4)-AC4</f>
        <v>719.91137476005508</v>
      </c>
      <c r="AE4">
        <f>'IDT-1'!B4</f>
        <v>0</v>
      </c>
      <c r="AF4" s="26"/>
      <c r="AG4">
        <f t="shared" ref="AG4:AG67" si="2">SUM(AD4:AF4)</f>
        <v>719.91137476005508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31.68</v>
      </c>
      <c r="H5">
        <f>PPCL_Spot!P5</f>
        <v>13.58282975619921</v>
      </c>
      <c r="I5">
        <f>Bawana_NG!P5</f>
        <v>76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572.19673475168906</v>
      </c>
      <c r="P5" s="77">
        <v>78.97</v>
      </c>
      <c r="Q5" s="77">
        <v>19.265318972659486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26.369999999999997</v>
      </c>
      <c r="AB5" s="117">
        <f>-STOA!N5</f>
        <v>-153.12</v>
      </c>
      <c r="AC5">
        <f t="shared" si="0"/>
        <v>9.4537791122064085</v>
      </c>
      <c r="AD5">
        <f t="shared" si="1"/>
        <v>757.23988293414129</v>
      </c>
      <c r="AE5">
        <f>'IDT-1'!B5</f>
        <v>0</v>
      </c>
      <c r="AF5" s="26"/>
      <c r="AG5">
        <f t="shared" si="2"/>
        <v>757.23988293414129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31.68</v>
      </c>
      <c r="H6">
        <f>PPCL_Spot!P6</f>
        <v>11.877172101880504</v>
      </c>
      <c r="I6">
        <f>Bawana_NG!P6</f>
        <v>76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565.91725710373464</v>
      </c>
      <c r="P6" s="77">
        <v>78.97</v>
      </c>
      <c r="Q6" s="77">
        <v>19.265318972659486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86.710000000000008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26.369999999999997</v>
      </c>
      <c r="AB6" s="117">
        <f>-STOA!N6</f>
        <v>-153.12</v>
      </c>
      <c r="AC6">
        <f t="shared" si="0"/>
        <v>9.372157921546405</v>
      </c>
      <c r="AD6">
        <f t="shared" si="1"/>
        <v>748.04636882252817</v>
      </c>
      <c r="AE6">
        <f>'IDT-1'!B6</f>
        <v>0</v>
      </c>
      <c r="AF6" s="26"/>
      <c r="AG6">
        <f t="shared" si="2"/>
        <v>748.04636882252817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31.68</v>
      </c>
      <c r="H7">
        <f>PPCL_Spot!P7</f>
        <v>12.72717173961342</v>
      </c>
      <c r="I7">
        <f>Bawana_NG!P7</f>
        <v>76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548.88980965683925</v>
      </c>
      <c r="P7" s="77">
        <v>78.97</v>
      </c>
      <c r="Q7" s="77">
        <v>19.265318972659486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84.399999999999991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26.369999999999997</v>
      </c>
      <c r="AB7" s="117">
        <f>-STOA!N7</f>
        <v>-153.12</v>
      </c>
      <c r="AC7">
        <f t="shared" si="0"/>
        <v>10.230453045878235</v>
      </c>
      <c r="AD7">
        <f t="shared" si="1"/>
        <v>613.70062588903386</v>
      </c>
      <c r="AE7">
        <f>'IDT-1'!B7</f>
        <v>0</v>
      </c>
      <c r="AF7" s="26"/>
      <c r="AG7">
        <f t="shared" si="2"/>
        <v>613.70062588903386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31.68</v>
      </c>
      <c r="H8">
        <f>PPCL_Spot!P8</f>
        <v>12.72717173961342</v>
      </c>
      <c r="I8">
        <f>Bawana_NG!P8</f>
        <v>76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548.88840643083927</v>
      </c>
      <c r="P8" s="77">
        <v>78.97</v>
      </c>
      <c r="Q8" s="77">
        <v>19.265318972659486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81.22999999999999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26.369999999999997</v>
      </c>
      <c r="AB8" s="117">
        <f>-STOA!N8</f>
        <v>-153.12</v>
      </c>
      <c r="AC8">
        <f t="shared" si="0"/>
        <v>10.300204100233584</v>
      </c>
      <c r="AD8">
        <f t="shared" si="1"/>
        <v>599.45947160867843</v>
      </c>
      <c r="AE8">
        <f>'IDT-1'!B8</f>
        <v>0</v>
      </c>
      <c r="AF8" s="26"/>
      <c r="AG8">
        <f t="shared" si="2"/>
        <v>599.45947160867843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31.68</v>
      </c>
      <c r="H9">
        <f>PPCL_Spot!P9</f>
        <v>12.72717173961342</v>
      </c>
      <c r="I9">
        <f>Bawana_NG!P9</f>
        <v>76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557.24198338323936</v>
      </c>
      <c r="P9" s="77">
        <v>78.974299324912892</v>
      </c>
      <c r="Q9" s="77">
        <v>19.265318972659486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80.83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-24</v>
      </c>
      <c r="AA9" s="117">
        <f>STOA!H9</f>
        <v>26.369999999999997</v>
      </c>
      <c r="AB9" s="117">
        <f>-STOA!N9</f>
        <v>-153.12</v>
      </c>
      <c r="AC9">
        <f t="shared" si="0"/>
        <v>10.796383532539313</v>
      </c>
      <c r="AD9">
        <f t="shared" si="1"/>
        <v>558.92116845368571</v>
      </c>
      <c r="AE9">
        <f>'IDT-1'!B9</f>
        <v>0</v>
      </c>
      <c r="AF9" s="26"/>
      <c r="AG9">
        <f t="shared" si="2"/>
        <v>558.92116845368571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-150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31.68</v>
      </c>
      <c r="H10">
        <f>PPCL_Spot!P10</f>
        <v>12.72717173961342</v>
      </c>
      <c r="I10">
        <f>Bawana_NG!P10</f>
        <v>76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557.31889467248538</v>
      </c>
      <c r="P10" s="77">
        <v>78.974969792322213</v>
      </c>
      <c r="Q10" s="77">
        <v>19.265318972659486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85.460000000000008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-38</v>
      </c>
      <c r="AA10" s="117">
        <f>STOA!H10</f>
        <v>26.369999999999997</v>
      </c>
      <c r="AB10" s="117">
        <f>-STOA!N10</f>
        <v>-153.12</v>
      </c>
      <c r="AC10">
        <f t="shared" si="0"/>
        <v>10.944347782264225</v>
      </c>
      <c r="AD10">
        <f t="shared" si="1"/>
        <v>551.48078596061623</v>
      </c>
      <c r="AE10">
        <f>'IDT-1'!B10</f>
        <v>0</v>
      </c>
      <c r="AF10" s="26"/>
      <c r="AG10">
        <f t="shared" si="2"/>
        <v>551.48078596061623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-148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13.748778565799844</v>
      </c>
      <c r="F11">
        <f>GT_Spot!P11</f>
        <v>0</v>
      </c>
      <c r="G11">
        <f>PPCL_NG!P11</f>
        <v>31.68</v>
      </c>
      <c r="H11">
        <f>PPCL_Spot!P11</f>
        <v>12.72717173961342</v>
      </c>
      <c r="I11">
        <f>Bawana_NG!P11</f>
        <v>76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535.58795847608815</v>
      </c>
      <c r="P11" s="77">
        <v>78.974969792322213</v>
      </c>
      <c r="Q11" s="77">
        <v>19.265318972659486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85.22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-51</v>
      </c>
      <c r="AA11" s="117">
        <f>STOA!H11</f>
        <v>26.369999999999997</v>
      </c>
      <c r="AB11" s="117">
        <f>-STOA!N11</f>
        <v>-153.12</v>
      </c>
      <c r="AC11">
        <f t="shared" si="0"/>
        <v>10.280462785059576</v>
      </c>
      <c r="AD11">
        <f t="shared" si="1"/>
        <v>583.17373476142347</v>
      </c>
      <c r="AE11">
        <f>'IDT-1'!B11</f>
        <v>0</v>
      </c>
      <c r="AF11" s="26"/>
      <c r="AG11">
        <f t="shared" si="2"/>
        <v>583.17373476142347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13.748778565799844</v>
      </c>
      <c r="F12">
        <f>GT_Spot!P12</f>
        <v>0</v>
      </c>
      <c r="G12">
        <f>PPCL_NG!P12</f>
        <v>31.68</v>
      </c>
      <c r="H12">
        <f>PPCL_Spot!P12</f>
        <v>13.58282975619921</v>
      </c>
      <c r="I12">
        <f>Bawana_NG!P12</f>
        <v>76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535.58655525008805</v>
      </c>
      <c r="P12" s="77">
        <v>78.974969792322213</v>
      </c>
      <c r="Q12" s="77">
        <v>19.265318972659486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84.59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-60</v>
      </c>
      <c r="AA12" s="117">
        <f>STOA!H12</f>
        <v>26.369999999999997</v>
      </c>
      <c r="AB12" s="117">
        <f>-STOA!N12</f>
        <v>-153.12</v>
      </c>
      <c r="AC12">
        <f t="shared" si="0"/>
        <v>10.344583119872098</v>
      </c>
      <c r="AD12">
        <f t="shared" si="1"/>
        <v>576.33386921719659</v>
      </c>
      <c r="AE12">
        <f>'IDT-1'!B12</f>
        <v>0</v>
      </c>
      <c r="AF12" s="26"/>
      <c r="AG12">
        <f t="shared" si="2"/>
        <v>576.33386921719659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13.748778565799844</v>
      </c>
      <c r="F13">
        <f>GT_Spot!P13</f>
        <v>0</v>
      </c>
      <c r="G13">
        <f>PPCL_NG!P13</f>
        <v>31.68</v>
      </c>
      <c r="H13">
        <f>PPCL_Spot!P13</f>
        <v>11.877172101880504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536.46856389736001</v>
      </c>
      <c r="P13" s="77">
        <v>78.974969792322213</v>
      </c>
      <c r="Q13" s="77">
        <v>19.265318972659486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83.03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-69</v>
      </c>
      <c r="AA13" s="117">
        <f>STOA!H13</f>
        <v>26.369999999999997</v>
      </c>
      <c r="AB13" s="117">
        <f>-STOA!N13</f>
        <v>-153.12</v>
      </c>
      <c r="AC13">
        <f t="shared" si="0"/>
        <v>10.58107270675375</v>
      </c>
      <c r="AD13">
        <f t="shared" si="1"/>
        <v>544.71373062326825</v>
      </c>
      <c r="AE13">
        <f>'IDT-1'!B13</f>
        <v>0</v>
      </c>
      <c r="AF13" s="26"/>
      <c r="AG13">
        <f t="shared" si="2"/>
        <v>544.71373062326825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13.748778565799844</v>
      </c>
      <c r="F14">
        <f>GT_Spot!P14</f>
        <v>0</v>
      </c>
      <c r="G14">
        <f>PPCL_NG!P14</f>
        <v>31.68</v>
      </c>
      <c r="H14">
        <f>PPCL_Spot!P14</f>
        <v>12.72717173961342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536.46716067136003</v>
      </c>
      <c r="P14" s="77">
        <v>78.974969792322213</v>
      </c>
      <c r="Q14" s="77">
        <v>19.265318972659486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82.12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-67</v>
      </c>
      <c r="AA14" s="117">
        <f>STOA!H14</f>
        <v>26.369999999999997</v>
      </c>
      <c r="AB14" s="117">
        <f>-STOA!N14</f>
        <v>-153.12</v>
      </c>
      <c r="AC14">
        <f t="shared" si="0"/>
        <v>10.642679247832369</v>
      </c>
      <c r="AD14">
        <f t="shared" si="1"/>
        <v>537.59072049392273</v>
      </c>
      <c r="AE14">
        <f>'IDT-1'!B14</f>
        <v>0</v>
      </c>
      <c r="AF14" s="26"/>
      <c r="AG14">
        <f t="shared" si="2"/>
        <v>537.59072049392273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13.748778565799844</v>
      </c>
      <c r="F15">
        <f>GT_Spot!P15</f>
        <v>0</v>
      </c>
      <c r="G15">
        <f>PPCL_NG!P15</f>
        <v>31.68</v>
      </c>
      <c r="H15">
        <f>PPCL_Spot!P15</f>
        <v>12.72717173961342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538.39742562276729</v>
      </c>
      <c r="P15" s="77">
        <v>78.974969792322213</v>
      </c>
      <c r="Q15" s="77">
        <v>19.265318972659486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81.58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-69</v>
      </c>
      <c r="AA15" s="117">
        <f>STOA!H15</f>
        <v>26.369999999999997</v>
      </c>
      <c r="AB15" s="117">
        <f>-STOA!N15</f>
        <v>-153.12</v>
      </c>
      <c r="AC15">
        <f t="shared" si="0"/>
        <v>10.264275968428159</v>
      </c>
      <c r="AD15">
        <f t="shared" si="1"/>
        <v>583.35938872473423</v>
      </c>
      <c r="AE15">
        <f>'IDT-1'!B15</f>
        <v>0</v>
      </c>
      <c r="AF15" s="26"/>
      <c r="AG15">
        <f t="shared" si="2"/>
        <v>583.35938872473423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13.748778565799844</v>
      </c>
      <c r="F16">
        <f>GT_Spot!P16</f>
        <v>0</v>
      </c>
      <c r="G16">
        <f>PPCL_NG!P16</f>
        <v>31.68</v>
      </c>
      <c r="H16">
        <f>PPCL_Spot!P16</f>
        <v>12.72717173961342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541.29116043724935</v>
      </c>
      <c r="P16" s="77">
        <v>78.974299324912892</v>
      </c>
      <c r="Q16" s="77">
        <v>19.265318972659486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94.81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-74</v>
      </c>
      <c r="AA16" s="117">
        <f>STOA!H16</f>
        <v>26.369999999999997</v>
      </c>
      <c r="AB16" s="117">
        <f>-STOA!N16</f>
        <v>-153.12</v>
      </c>
      <c r="AC16">
        <f t="shared" si="0"/>
        <v>10.3972808071602</v>
      </c>
      <c r="AD16">
        <f t="shared" si="1"/>
        <v>600.34944823307467</v>
      </c>
      <c r="AE16">
        <f>'IDT-1'!B16</f>
        <v>0</v>
      </c>
      <c r="AF16" s="26"/>
      <c r="AG16">
        <f t="shared" si="2"/>
        <v>600.34944823307467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13.748778565799844</v>
      </c>
      <c r="F17">
        <f>GT_Spot!P17</f>
        <v>0</v>
      </c>
      <c r="G17">
        <f>PPCL_NG!P17</f>
        <v>31.68</v>
      </c>
      <c r="H17">
        <f>PPCL_Spot!P17</f>
        <v>12.72717173961342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537.91503026412488</v>
      </c>
      <c r="P17" s="77">
        <v>78.97999999999999</v>
      </c>
      <c r="Q17" s="77">
        <v>19.265318972659486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94.12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-71</v>
      </c>
      <c r="AA17" s="117">
        <f>STOA!H17</f>
        <v>26.369999999999997</v>
      </c>
      <c r="AB17" s="117">
        <f>-STOA!N17</f>
        <v>-153.12</v>
      </c>
      <c r="AC17">
        <f t="shared" si="0"/>
        <v>10.219498987222348</v>
      </c>
      <c r="AD17">
        <f t="shared" si="1"/>
        <v>612.46680055497529</v>
      </c>
      <c r="AE17">
        <f>'IDT-1'!B17</f>
        <v>0</v>
      </c>
      <c r="AF17" s="26"/>
      <c r="AG17">
        <f t="shared" si="2"/>
        <v>612.46680055497529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13.748778565799844</v>
      </c>
      <c r="F18">
        <f>GT_Spot!P18</f>
        <v>0</v>
      </c>
      <c r="G18">
        <f>PPCL_NG!P18</f>
        <v>31.68</v>
      </c>
      <c r="H18">
        <f>PPCL_Spot!P18</f>
        <v>12.72717173961342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537.91362703812479</v>
      </c>
      <c r="P18" s="77">
        <v>78.97999999999999</v>
      </c>
      <c r="Q18" s="77">
        <v>19.265318972659486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-67</v>
      </c>
      <c r="AA18" s="117">
        <f>STOA!H18</f>
        <v>26.369999999999997</v>
      </c>
      <c r="AB18" s="117">
        <f>-STOA!N18</f>
        <v>-153.12</v>
      </c>
      <c r="AC18">
        <f t="shared" si="0"/>
        <v>10.138761873700377</v>
      </c>
      <c r="AD18">
        <f t="shared" si="1"/>
        <v>615.42613444249719</v>
      </c>
      <c r="AE18">
        <f>'IDT-1'!B18</f>
        <v>0</v>
      </c>
      <c r="AF18" s="26"/>
      <c r="AG18">
        <f t="shared" si="2"/>
        <v>615.42613444249719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13.748778565799844</v>
      </c>
      <c r="F19">
        <f>GT_Spot!P19</f>
        <v>0</v>
      </c>
      <c r="G19">
        <f>PPCL_NG!P19</f>
        <v>31.68</v>
      </c>
      <c r="H19">
        <f>PPCL_Spot!P19</f>
        <v>13.58282975619921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537.002994651535</v>
      </c>
      <c r="P19" s="77">
        <v>78.97999999999999</v>
      </c>
      <c r="Q19" s="77">
        <v>19.265318972659486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89.990000000000009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-73</v>
      </c>
      <c r="AA19" s="117">
        <f>STOA!H19</f>
        <v>26.369999999999997</v>
      </c>
      <c r="AB19" s="117">
        <f>-STOA!N19</f>
        <v>-153.12</v>
      </c>
      <c r="AC19">
        <f t="shared" si="0"/>
        <v>10.537783965265326</v>
      </c>
      <c r="AD19">
        <f t="shared" si="1"/>
        <v>567.96213798092822</v>
      </c>
      <c r="AE19">
        <f>'IDT-1'!B19</f>
        <v>0</v>
      </c>
      <c r="AF19" s="26"/>
      <c r="AG19">
        <f t="shared" si="2"/>
        <v>567.96213798092822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13.748778565799844</v>
      </c>
      <c r="F20">
        <f>GT_Spot!P20</f>
        <v>0</v>
      </c>
      <c r="G20">
        <f>PPCL_NG!P20</f>
        <v>31.68</v>
      </c>
      <c r="H20">
        <f>PPCL_Spot!P20</f>
        <v>11.877172101880504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531.15721124791003</v>
      </c>
      <c r="P20" s="77">
        <v>78.97999999999999</v>
      </c>
      <c r="Q20" s="77">
        <v>19.265318972659486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89.220000000000013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-56</v>
      </c>
      <c r="AA20" s="117">
        <f>STOA!H20</f>
        <v>26.369999999999997</v>
      </c>
      <c r="AB20" s="117">
        <f>-STOA!N20</f>
        <v>-153.12</v>
      </c>
      <c r="AC20">
        <f t="shared" si="0"/>
        <v>10.224845840856148</v>
      </c>
      <c r="AD20">
        <f t="shared" si="1"/>
        <v>586.95363504739373</v>
      </c>
      <c r="AE20">
        <f>'IDT-1'!B20</f>
        <v>0</v>
      </c>
      <c r="AF20" s="26"/>
      <c r="AG20">
        <f t="shared" si="2"/>
        <v>586.95363504739373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-72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13.748778565799844</v>
      </c>
      <c r="F21">
        <f>GT_Spot!P21</f>
        <v>0</v>
      </c>
      <c r="G21">
        <f>PPCL_NG!P21</f>
        <v>31.68</v>
      </c>
      <c r="H21">
        <f>PPCL_Spot!P21</f>
        <v>12.72717173961342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530.05161966592141</v>
      </c>
      <c r="P21" s="77">
        <v>78.97999999999999</v>
      </c>
      <c r="Q21" s="77">
        <v>19.265318972659486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88.24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-20</v>
      </c>
      <c r="AA21" s="117">
        <f>STOA!H21</f>
        <v>26.369999999999997</v>
      </c>
      <c r="AB21" s="117">
        <f>-STOA!N21</f>
        <v>-153.12</v>
      </c>
      <c r="AC21">
        <f t="shared" si="0"/>
        <v>10.178460121657917</v>
      </c>
      <c r="AD21">
        <f t="shared" si="1"/>
        <v>589.76442882233619</v>
      </c>
      <c r="AE21">
        <f>'IDT-1'!B21</f>
        <v>0</v>
      </c>
      <c r="AF21" s="26"/>
      <c r="AG21">
        <f t="shared" si="2"/>
        <v>589.76442882233619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-104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13.748778565799844</v>
      </c>
      <c r="F22">
        <f>GT_Spot!P22</f>
        <v>0</v>
      </c>
      <c r="G22">
        <f>PPCL_NG!P22</f>
        <v>31.68</v>
      </c>
      <c r="H22">
        <f>PPCL_Spot!P22</f>
        <v>12.72717173961342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530.02267833469557</v>
      </c>
      <c r="P22" s="77">
        <v>78.974299324912892</v>
      </c>
      <c r="Q22" s="77">
        <v>19.265318972659486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73.14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26.369999999999997</v>
      </c>
      <c r="AB22" s="117">
        <f>-STOA!N22</f>
        <v>-153.12</v>
      </c>
      <c r="AC22">
        <f t="shared" si="0"/>
        <v>9.8144439564252846</v>
      </c>
      <c r="AD22">
        <f t="shared" si="1"/>
        <v>600.99380298125595</v>
      </c>
      <c r="AE22">
        <f>'IDT-1'!B22</f>
        <v>0</v>
      </c>
      <c r="AF22" s="26"/>
      <c r="AG22">
        <f t="shared" si="2"/>
        <v>600.99380298125595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14.039058100844638</v>
      </c>
      <c r="F23">
        <f>GT_Spot!P23</f>
        <v>0</v>
      </c>
      <c r="G23">
        <f>PPCL_NG!P23</f>
        <v>31.68</v>
      </c>
      <c r="H23">
        <f>PPCL_Spot!P23</f>
        <v>12.72717173961342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527.48065689816906</v>
      </c>
      <c r="P23" s="77">
        <v>78.97999999999999</v>
      </c>
      <c r="Q23" s="77">
        <v>19.265318972659486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71.440000000000012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26.369999999999997</v>
      </c>
      <c r="AB23" s="117">
        <f>-STOA!N23</f>
        <v>-153.12</v>
      </c>
      <c r="AC23">
        <f t="shared" si="0"/>
        <v>9.3624468000898311</v>
      </c>
      <c r="AD23">
        <f t="shared" si="1"/>
        <v>644.49975891119675</v>
      </c>
      <c r="AE23">
        <f>'IDT-1'!B23</f>
        <v>0</v>
      </c>
      <c r="AF23" s="26"/>
      <c r="AG23">
        <f t="shared" si="2"/>
        <v>644.49975891119675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31.68</v>
      </c>
      <c r="H24">
        <f>PPCL_Spot!P24</f>
        <v>12.72717173961342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548.86873913045201</v>
      </c>
      <c r="P24" s="77">
        <v>78.97999999999999</v>
      </c>
      <c r="Q24" s="77">
        <v>19.265318972659486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69.34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26.369999999999997</v>
      </c>
      <c r="AB24" s="117">
        <f>-STOA!N24</f>
        <v>-153.12</v>
      </c>
      <c r="AC24">
        <f t="shared" si="0"/>
        <v>9.0825980343840182</v>
      </c>
      <c r="AD24">
        <f t="shared" si="1"/>
        <v>715.43139607760122</v>
      </c>
      <c r="AE24">
        <f>'IDT-1'!B24</f>
        <v>0</v>
      </c>
      <c r="AF24" s="26"/>
      <c r="AG24">
        <f t="shared" si="2"/>
        <v>715.43139607760122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31.68</v>
      </c>
      <c r="H25">
        <f>PPCL_Spot!P25</f>
        <v>12.72717173961342</v>
      </c>
      <c r="I25">
        <f>Bawana_NG!P25</f>
        <v>73.943779664384962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644.97174628414905</v>
      </c>
      <c r="P25" s="77">
        <v>78.97</v>
      </c>
      <c r="Q25" s="77">
        <v>19.259999999999998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66.990000000000009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26.369999999999997</v>
      </c>
      <c r="AB25" s="117">
        <f>-STOA!N25</f>
        <v>-153.12</v>
      </c>
      <c r="AC25">
        <f t="shared" si="0"/>
        <v>10.146860649567401</v>
      </c>
      <c r="AD25">
        <f t="shared" si="1"/>
        <v>777.04860130784039</v>
      </c>
      <c r="AE25">
        <f>'IDT-1'!B25</f>
        <v>0</v>
      </c>
      <c r="AF25" s="26"/>
      <c r="AG25">
        <f t="shared" si="2"/>
        <v>777.04860130784039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31.68</v>
      </c>
      <c r="H26">
        <f>PPCL_Spot!P26</f>
        <v>13.58282975619921</v>
      </c>
      <c r="I26">
        <f>Bawana_NG!P26</f>
        <v>93.39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653.93186359966546</v>
      </c>
      <c r="P26" s="77">
        <v>78.973508062724889</v>
      </c>
      <c r="Q26" s="77">
        <v>19.265318972659486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64.53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26.369999999999997</v>
      </c>
      <c r="AB26" s="117">
        <f>-STOA!N26</f>
        <v>-153.12</v>
      </c>
      <c r="AC26">
        <f t="shared" si="0"/>
        <v>10.356161506788109</v>
      </c>
      <c r="AD26">
        <f t="shared" si="1"/>
        <v>806.65012315372132</v>
      </c>
      <c r="AE26">
        <f>'IDT-1'!B26</f>
        <v>0</v>
      </c>
      <c r="AF26" s="26"/>
      <c r="AG26">
        <f t="shared" si="2"/>
        <v>806.65012315372132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32.529999999999994</v>
      </c>
      <c r="H27">
        <f>PPCL_Spot!P27</f>
        <v>11.877172101880504</v>
      </c>
      <c r="I27">
        <f>Bawana_NG!P27</f>
        <v>93.39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779.31022750949364</v>
      </c>
      <c r="P27" s="77">
        <v>114.46000000000002</v>
      </c>
      <c r="Q27" s="77">
        <v>32.143454804560264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61.480000000000004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26.359999999999996</v>
      </c>
      <c r="AB27" s="117">
        <f>-STOA!N27</f>
        <v>-443.41</v>
      </c>
      <c r="AC27">
        <f t="shared" si="0"/>
        <v>14.66317836904634</v>
      </c>
      <c r="AD27">
        <f t="shared" si="1"/>
        <v>760.85044031614802</v>
      </c>
      <c r="AE27">
        <f>'IDT-1'!B27</f>
        <v>0</v>
      </c>
      <c r="AF27" s="26"/>
      <c r="AG27">
        <f t="shared" si="2"/>
        <v>760.85044031614802</v>
      </c>
      <c r="AI27" s="75">
        <f>PXIL!H27</f>
        <v>0</v>
      </c>
      <c r="AJ27" s="75">
        <f>PXIL!N27</f>
        <v>0</v>
      </c>
      <c r="AK27" s="75">
        <f>RTM_IEX!H27</f>
        <v>52.97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32.529999999999994</v>
      </c>
      <c r="H28">
        <f>PPCL_Spot!P28</f>
        <v>12.72717173961342</v>
      </c>
      <c r="I28">
        <f>Bawana_NG!P28</f>
        <v>93.39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883.73670783211628</v>
      </c>
      <c r="P28" s="77">
        <v>114.46000000000002</v>
      </c>
      <c r="Q28" s="77">
        <v>32.15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59.470000000000006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26.359999999999996</v>
      </c>
      <c r="AB28" s="117">
        <f>-STOA!N28</f>
        <v>-443.41</v>
      </c>
      <c r="AC28">
        <f t="shared" si="0"/>
        <v>15.343180990417341</v>
      </c>
      <c r="AD28">
        <f t="shared" si="1"/>
        <v>837.44346285057281</v>
      </c>
      <c r="AE28">
        <f>'IDT-1'!B28</f>
        <v>16</v>
      </c>
      <c r="AF28" s="26"/>
      <c r="AG28">
        <f t="shared" si="2"/>
        <v>853.44346285057281</v>
      </c>
      <c r="AI28" s="75">
        <f>PXIL!H28</f>
        <v>0</v>
      </c>
      <c r="AJ28" s="75">
        <f>PXIL!N28</f>
        <v>0</v>
      </c>
      <c r="AK28" s="75">
        <f>RTM_IEX!H28</f>
        <v>26.97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32.529999999999994</v>
      </c>
      <c r="H29">
        <f>PPCL_Spot!P29</f>
        <v>12.72717173961342</v>
      </c>
      <c r="I29">
        <f>Bawana_NG!P29</f>
        <v>93.39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973.76416805486213</v>
      </c>
      <c r="P29" s="77">
        <v>114.46000000000002</v>
      </c>
      <c r="Q29" s="77">
        <v>32.150000000000006</v>
      </c>
      <c r="R29" s="80">
        <v>0</v>
      </c>
      <c r="S29" s="80">
        <v>0</v>
      </c>
      <c r="T29" s="78">
        <f>SUMPRODUCT(LTA!F29:AJ29,LTA!F$101:AJ$101,LTA!F$103:AJ$103)</f>
        <v>7.0000000000000007E-2</v>
      </c>
      <c r="U29" s="78">
        <f>SUMPRODUCT(LTA!F29:AJ29,LTA!F$102:AJ$102,LTA!F$103:AJ$103)</f>
        <v>58.43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26.359999999999996</v>
      </c>
      <c r="AB29" s="117">
        <f>-STOA!N29</f>
        <v>-443.41</v>
      </c>
      <c r="AC29">
        <f t="shared" si="0"/>
        <v>16.304822640377505</v>
      </c>
      <c r="AD29">
        <f t="shared" si="1"/>
        <v>945.75928142335829</v>
      </c>
      <c r="AE29">
        <f>'IDT-1'!B29</f>
        <v>65</v>
      </c>
      <c r="AF29" s="26"/>
      <c r="AG29">
        <f t="shared" si="2"/>
        <v>1010.7592814233583</v>
      </c>
      <c r="AI29" s="75">
        <f>PXIL!H29</f>
        <v>0</v>
      </c>
      <c r="AJ29" s="75">
        <f>PXIL!N29</f>
        <v>0</v>
      </c>
      <c r="AK29" s="75">
        <f>RTM_IEX!H29</f>
        <v>47.19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32.529999999999994</v>
      </c>
      <c r="H30">
        <f>PPCL_Spot!P30</f>
        <v>12.72717173961342</v>
      </c>
      <c r="I30">
        <f>Bawana_NG!P30</f>
        <v>93.39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1037.8132871052935</v>
      </c>
      <c r="P30" s="77">
        <v>114.46000000000002</v>
      </c>
      <c r="Q30" s="77">
        <v>32.150000000000006</v>
      </c>
      <c r="R30" s="80">
        <v>3.4544344473007711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56.019999999999996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26.359999999999996</v>
      </c>
      <c r="AB30" s="117">
        <f>-STOA!N30</f>
        <v>-443.41</v>
      </c>
      <c r="AC30">
        <f t="shared" si="0"/>
        <v>16.93757391115755</v>
      </c>
      <c r="AD30">
        <f t="shared" si="1"/>
        <v>1017.0300836503108</v>
      </c>
      <c r="AE30">
        <f>'IDT-1'!B30</f>
        <v>96</v>
      </c>
      <c r="AF30" s="26"/>
      <c r="AG30">
        <f t="shared" si="2"/>
        <v>1113.0300836503106</v>
      </c>
      <c r="AI30" s="75">
        <f>PXIL!H30</f>
        <v>0</v>
      </c>
      <c r="AJ30" s="75">
        <f>PXIL!N30</f>
        <v>0</v>
      </c>
      <c r="AK30" s="75">
        <f>RTM_IEX!H30</f>
        <v>53.93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13.748778565799844</v>
      </c>
      <c r="F31">
        <f>GT_Spot!P31</f>
        <v>0</v>
      </c>
      <c r="G31">
        <f>PPCL_NG!P31</f>
        <v>32.529999999999994</v>
      </c>
      <c r="H31">
        <f>PPCL_Spot!P31</f>
        <v>12.72717173961342</v>
      </c>
      <c r="I31">
        <f>Bawana_NG!P31</f>
        <v>93.39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1124.1189202941898</v>
      </c>
      <c r="P31" s="77">
        <v>114.46000000000002</v>
      </c>
      <c r="Q31" s="77">
        <v>32.150000000000006</v>
      </c>
      <c r="R31" s="80">
        <v>10.779999999999998</v>
      </c>
      <c r="S31" s="80">
        <v>0</v>
      </c>
      <c r="T31" s="78">
        <f>SUMPRODUCT(LTA!F31:AJ31,LTA!F$101:AJ$101,LTA!F$103:AJ$103)</f>
        <v>0.25</v>
      </c>
      <c r="U31" s="78">
        <f>SUMPRODUCT(LTA!F31:AJ31,LTA!F$102:AJ$102,LTA!F$103:AJ$103)</f>
        <v>52.43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25.439999999999998</v>
      </c>
      <c r="AB31" s="117">
        <f>-STOA!N31</f>
        <v>-443.41</v>
      </c>
      <c r="AC31">
        <f t="shared" si="0"/>
        <v>17.547565385893133</v>
      </c>
      <c r="AD31">
        <f t="shared" si="1"/>
        <v>1085.73730521371</v>
      </c>
      <c r="AE31">
        <f>'IDT-1'!B31</f>
        <v>121</v>
      </c>
      <c r="AF31" s="26"/>
      <c r="AG31">
        <f t="shared" si="2"/>
        <v>1206.73730521371</v>
      </c>
      <c r="AI31" s="75">
        <f>PXIL!H31</f>
        <v>0</v>
      </c>
      <c r="AJ31" s="75">
        <f>PXIL!N31</f>
        <v>0</v>
      </c>
      <c r="AK31" s="75">
        <f>RTM_IEX!H31</f>
        <v>34.67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13.748778565799844</v>
      </c>
      <c r="F32">
        <f>GT_Spot!P32</f>
        <v>0</v>
      </c>
      <c r="G32">
        <f>PPCL_NG!P32</f>
        <v>32.529999999999994</v>
      </c>
      <c r="H32">
        <f>PPCL_Spot!P32</f>
        <v>12.72717173961342</v>
      </c>
      <c r="I32">
        <f>Bawana_NG!P32</f>
        <v>93.39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1155.2018367568121</v>
      </c>
      <c r="P32" s="77">
        <v>114.46000000000002</v>
      </c>
      <c r="Q32" s="77">
        <v>32.150000000000006</v>
      </c>
      <c r="R32" s="80">
        <v>20.79</v>
      </c>
      <c r="S32" s="80">
        <v>0</v>
      </c>
      <c r="T32" s="78">
        <f>SUMPRODUCT(LTA!F32:AJ32,LTA!F$101:AJ$101,LTA!F$103:AJ$103)</f>
        <v>1.57</v>
      </c>
      <c r="U32" s="78">
        <f>SUMPRODUCT(LTA!F32:AJ32,LTA!F$102:AJ$102,LTA!F$103:AJ$103)</f>
        <v>62.54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25.439999999999998</v>
      </c>
      <c r="AB32" s="117">
        <f>-STOA!N32</f>
        <v>-443.41</v>
      </c>
      <c r="AC32">
        <f t="shared" si="0"/>
        <v>18.128479050764213</v>
      </c>
      <c r="AD32">
        <f t="shared" si="1"/>
        <v>1151.169308011461</v>
      </c>
      <c r="AE32">
        <f>'IDT-1'!B32</f>
        <v>214</v>
      </c>
      <c r="AF32" s="26"/>
      <c r="AG32">
        <f t="shared" si="2"/>
        <v>1365.169308011461</v>
      </c>
      <c r="AI32" s="75">
        <f>PXIL!H32</f>
        <v>0</v>
      </c>
      <c r="AJ32" s="75">
        <f>PXIL!N32</f>
        <v>0</v>
      </c>
      <c r="AK32" s="75">
        <f>RTM_IEX!H32</f>
        <v>48.16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13.748778565799844</v>
      </c>
      <c r="F33">
        <f>GT_Spot!P33</f>
        <v>0</v>
      </c>
      <c r="G33">
        <f>PPCL_NG!P33</f>
        <v>32.529999999999994</v>
      </c>
      <c r="H33">
        <f>PPCL_Spot!P33</f>
        <v>6.0612627630756402</v>
      </c>
      <c r="I33">
        <f>Bawana_NG!P33</f>
        <v>93.39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1155.0396523845177</v>
      </c>
      <c r="P33" s="77">
        <v>114.46000000000002</v>
      </c>
      <c r="Q33" s="77">
        <v>32.150000000000006</v>
      </c>
      <c r="R33" s="80">
        <v>38.06</v>
      </c>
      <c r="S33" s="80">
        <v>0</v>
      </c>
      <c r="T33" s="78">
        <f>SUMPRODUCT(LTA!F33:AJ33,LTA!F$101:AJ$101,LTA!F$103:AJ$103)</f>
        <v>4.37</v>
      </c>
      <c r="U33" s="78">
        <f>SUMPRODUCT(LTA!F33:AJ33,LTA!F$102:AJ$102,LTA!F$103:AJ$103)</f>
        <v>62.379999999999995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43.35</v>
      </c>
      <c r="Z33" s="75">
        <f>IEX!N33</f>
        <v>0</v>
      </c>
      <c r="AA33" s="117">
        <f>STOA!H33</f>
        <v>25.439999999999998</v>
      </c>
      <c r="AB33" s="117">
        <f>-STOA!N33</f>
        <v>-443.41</v>
      </c>
      <c r="AC33">
        <f t="shared" si="0"/>
        <v>18.489471829294487</v>
      </c>
      <c r="AD33">
        <f t="shared" si="1"/>
        <v>1191.8302218840988</v>
      </c>
      <c r="AE33">
        <f>'IDT-1'!B33</f>
        <v>252.22499999999999</v>
      </c>
      <c r="AF33" s="26"/>
      <c r="AG33">
        <f t="shared" si="2"/>
        <v>1444.0552218840987</v>
      </c>
      <c r="AI33" s="75">
        <f>PXIL!H33</f>
        <v>0</v>
      </c>
      <c r="AJ33" s="75">
        <f>PXIL!N33</f>
        <v>0</v>
      </c>
      <c r="AK33" s="75">
        <f>RTM_IEX!H33</f>
        <v>32.75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13.748778565799844</v>
      </c>
      <c r="F34">
        <f>GT_Spot!P34</f>
        <v>0</v>
      </c>
      <c r="G34">
        <f>PPCL_NG!P34</f>
        <v>32.529999999999994</v>
      </c>
      <c r="H34">
        <f>PPCL_Spot!P34</f>
        <v>3.79</v>
      </c>
      <c r="I34">
        <f>Bawana_NG!P34</f>
        <v>93.39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1138.8295445163744</v>
      </c>
      <c r="P34" s="77">
        <v>114.46000000000002</v>
      </c>
      <c r="Q34" s="77">
        <v>32.150000000000006</v>
      </c>
      <c r="R34" s="80">
        <v>38.65</v>
      </c>
      <c r="S34" s="80">
        <v>0</v>
      </c>
      <c r="T34" s="78">
        <f>SUMPRODUCT(LTA!F34:AJ34,LTA!F$101:AJ$101,LTA!F$103:AJ$103)</f>
        <v>15.4</v>
      </c>
      <c r="U34" s="78">
        <f>SUMPRODUCT(LTA!F34:AJ34,LTA!F$102:AJ$102,LTA!F$103:AJ$103)</f>
        <v>61.14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184.92</v>
      </c>
      <c r="Z34" s="75">
        <f>IEX!N34</f>
        <v>0</v>
      </c>
      <c r="AA34" s="117">
        <f>STOA!H34</f>
        <v>25.439999999999998</v>
      </c>
      <c r="AB34" s="117">
        <f>-STOA!N34</f>
        <v>-443.41</v>
      </c>
      <c r="AC34">
        <f t="shared" si="0"/>
        <v>19.553819767739768</v>
      </c>
      <c r="AD34">
        <f t="shared" si="1"/>
        <v>1311.714503314435</v>
      </c>
      <c r="AE34">
        <f>'IDT-1'!B34</f>
        <v>196.018</v>
      </c>
      <c r="AF34" s="26"/>
      <c r="AG34">
        <f t="shared" si="2"/>
        <v>1507.732503314435</v>
      </c>
      <c r="AI34" s="75">
        <f>PXIL!H34</f>
        <v>0</v>
      </c>
      <c r="AJ34" s="75">
        <f>PXIL!N34</f>
        <v>0</v>
      </c>
      <c r="AK34" s="75">
        <f>RTM_IEX!H34</f>
        <v>20.23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32.529999999999994</v>
      </c>
      <c r="H35">
        <f>PPCL_Spot!P35</f>
        <v>12.73</v>
      </c>
      <c r="I35">
        <f>Bawana_NG!P35</f>
        <v>93.39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1139.1156950069949</v>
      </c>
      <c r="P35" s="77">
        <v>114.46000000000002</v>
      </c>
      <c r="Q35" s="77">
        <v>32.150000000000006</v>
      </c>
      <c r="R35" s="80">
        <v>39.149999999999991</v>
      </c>
      <c r="S35" s="80">
        <v>0</v>
      </c>
      <c r="T35" s="78">
        <f>SUMPRODUCT(LTA!F35:AJ35,LTA!F$101:AJ$101,LTA!F$103:AJ$103)</f>
        <v>32.85</v>
      </c>
      <c r="U35" s="78">
        <f>SUMPRODUCT(LTA!F35:AJ35,LTA!F$102:AJ$102,LTA!F$103:AJ$103)</f>
        <v>58.72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179.14</v>
      </c>
      <c r="Z35" s="75">
        <f>IEX!N35</f>
        <v>0</v>
      </c>
      <c r="AA35" s="117">
        <f>STOA!H35</f>
        <v>124.64000000000003</v>
      </c>
      <c r="AB35" s="117">
        <f>-STOA!N35</f>
        <v>-443.41</v>
      </c>
      <c r="AC35">
        <f t="shared" si="0"/>
        <v>21.102233892057225</v>
      </c>
      <c r="AD35">
        <f t="shared" si="1"/>
        <v>1486.1222396807375</v>
      </c>
      <c r="AE35">
        <f>'IDT-1'!B35</f>
        <v>163.66200000000001</v>
      </c>
      <c r="AF35" s="26"/>
      <c r="AG35">
        <f t="shared" si="2"/>
        <v>1649.7842396807375</v>
      </c>
      <c r="AI35" s="75">
        <f>PXIL!H35</f>
        <v>0</v>
      </c>
      <c r="AJ35" s="75">
        <f>PXIL!N35</f>
        <v>0</v>
      </c>
      <c r="AK35" s="75">
        <f>RTM_IEX!H35</f>
        <v>78.010000000000005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32.529999999999994</v>
      </c>
      <c r="H36">
        <f>PPCL_Spot!P36</f>
        <v>12.73</v>
      </c>
      <c r="I36">
        <f>Bawana_NG!P36</f>
        <v>93.39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1129.6936259317833</v>
      </c>
      <c r="P36" s="77">
        <v>114.46000000000002</v>
      </c>
      <c r="Q36" s="77">
        <v>32.150000000000006</v>
      </c>
      <c r="R36" s="80">
        <v>39.149999999999991</v>
      </c>
      <c r="S36" s="80">
        <v>0</v>
      </c>
      <c r="T36" s="78">
        <f>SUMPRODUCT(LTA!F36:AJ36,LTA!F$101:AJ$101,LTA!F$103:AJ$103)</f>
        <v>52.3</v>
      </c>
      <c r="U36" s="78">
        <f>SUMPRODUCT(LTA!F36:AJ36,LTA!F$102:AJ$102,LTA!F$103:AJ$103)</f>
        <v>56.910000000000004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246.55</v>
      </c>
      <c r="Z36" s="75">
        <f>IEX!N36</f>
        <v>0</v>
      </c>
      <c r="AA36" s="117">
        <f>STOA!H36</f>
        <v>124.64000000000003</v>
      </c>
      <c r="AB36" s="117">
        <f>-STOA!N36</f>
        <v>-443.41</v>
      </c>
      <c r="AC36">
        <f t="shared" si="0"/>
        <v>21.818623684195366</v>
      </c>
      <c r="AD36">
        <f t="shared" si="1"/>
        <v>1566.8137808133879</v>
      </c>
      <c r="AE36">
        <f>'IDT-1'!B36</f>
        <v>137.02600000000001</v>
      </c>
      <c r="AF36" s="26"/>
      <c r="AG36">
        <f t="shared" si="2"/>
        <v>1703.839780813388</v>
      </c>
      <c r="AI36" s="75">
        <f>PXIL!H36</f>
        <v>0</v>
      </c>
      <c r="AJ36" s="75">
        <f>PXIL!N36</f>
        <v>0</v>
      </c>
      <c r="AK36" s="75">
        <f>RTM_IEX!H36</f>
        <v>83.79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32.529999999999994</v>
      </c>
      <c r="H37">
        <f>PPCL_Spot!P37</f>
        <v>12.73</v>
      </c>
      <c r="I37">
        <f>Bawana_NG!P37</f>
        <v>93.39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1057.4297147260552</v>
      </c>
      <c r="P37" s="77">
        <v>114.46000000000002</v>
      </c>
      <c r="Q37" s="77">
        <v>32.150000000000006</v>
      </c>
      <c r="R37" s="80">
        <v>39.149999999999991</v>
      </c>
      <c r="S37" s="80">
        <v>0</v>
      </c>
      <c r="T37" s="78">
        <f>SUMPRODUCT(LTA!F37:AJ37,LTA!F$101:AJ$101,LTA!F$103:AJ$103)</f>
        <v>78</v>
      </c>
      <c r="U37" s="78">
        <f>SUMPRODUCT(LTA!F37:AJ37,LTA!F$102:AJ$102,LTA!F$103:AJ$103)</f>
        <v>55.01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364.06</v>
      </c>
      <c r="Z37" s="75">
        <f>IEX!N37</f>
        <v>0</v>
      </c>
      <c r="AA37" s="117">
        <f>STOA!H37</f>
        <v>124.64000000000003</v>
      </c>
      <c r="AB37" s="117">
        <f>-STOA!N37</f>
        <v>-443.41</v>
      </c>
      <c r="AC37">
        <f t="shared" si="0"/>
        <v>21.841469265584955</v>
      </c>
      <c r="AD37">
        <f t="shared" si="1"/>
        <v>1569.3870240262702</v>
      </c>
      <c r="AE37">
        <f>'IDT-1'!B37</f>
        <v>100.11</v>
      </c>
      <c r="AF37" s="26"/>
      <c r="AG37">
        <f t="shared" si="2"/>
        <v>1669.4970240262701</v>
      </c>
      <c r="AI37" s="75">
        <f>PXIL!H37</f>
        <v>0</v>
      </c>
      <c r="AJ37" s="75">
        <f>PXIL!N37</f>
        <v>0</v>
      </c>
      <c r="AK37" s="75">
        <f>RTM_IEX!H37</f>
        <v>17.34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32.529999999999994</v>
      </c>
      <c r="H38">
        <f>PPCL_Spot!P38</f>
        <v>12.73</v>
      </c>
      <c r="I38">
        <f>Bawana_NG!P38</f>
        <v>93.39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1012.4644653740628</v>
      </c>
      <c r="P38" s="77">
        <v>114.46000000000002</v>
      </c>
      <c r="Q38" s="77">
        <v>32.150000000000006</v>
      </c>
      <c r="R38" s="80">
        <v>39.149999999999991</v>
      </c>
      <c r="S38" s="80">
        <v>0</v>
      </c>
      <c r="T38" s="78">
        <f>SUMPRODUCT(LTA!F38:AJ38,LTA!F$101:AJ$101,LTA!F$103:AJ$103)</f>
        <v>102.44</v>
      </c>
      <c r="U38" s="78">
        <f>SUMPRODUCT(LTA!F38:AJ38,LTA!F$102:AJ$102,LTA!F$103:AJ$103)</f>
        <v>53.39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422.8</v>
      </c>
      <c r="Z38" s="75">
        <f>IEX!N38</f>
        <v>0</v>
      </c>
      <c r="AA38" s="117">
        <f>STOA!H38</f>
        <v>124.64000000000003</v>
      </c>
      <c r="AB38" s="117">
        <f>-STOA!N38</f>
        <v>-443.41</v>
      </c>
      <c r="AC38">
        <f t="shared" si="0"/>
        <v>22.112639071287422</v>
      </c>
      <c r="AD38">
        <f t="shared" si="1"/>
        <v>1599.9306048685751</v>
      </c>
      <c r="AE38">
        <f>'IDT-1'!B38</f>
        <v>103.28100000000001</v>
      </c>
      <c r="AF38" s="26"/>
      <c r="AG38">
        <f t="shared" si="2"/>
        <v>1703.211604868575</v>
      </c>
      <c r="AI38" s="75">
        <f>PXIL!H38</f>
        <v>0</v>
      </c>
      <c r="AJ38" s="75">
        <f>PXIL!N38</f>
        <v>0</v>
      </c>
      <c r="AK38" s="75">
        <f>RTM_IEX!H38</f>
        <v>11.56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13.641922773837667</v>
      </c>
      <c r="F39">
        <f>GT_Spot!P39</f>
        <v>0</v>
      </c>
      <c r="G39">
        <f>PPCL_NG!P39</f>
        <v>32.529999999999994</v>
      </c>
      <c r="H39">
        <f>PPCL_Spot!P39</f>
        <v>12.73</v>
      </c>
      <c r="I39">
        <f>Bawana_NG!P39</f>
        <v>93.39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989.46684028566312</v>
      </c>
      <c r="P39" s="77">
        <v>114.46000000000002</v>
      </c>
      <c r="Q39" s="77">
        <v>32.150000000000006</v>
      </c>
      <c r="R39" s="80">
        <v>39.149999999999991</v>
      </c>
      <c r="S39" s="80">
        <v>0</v>
      </c>
      <c r="T39" s="78">
        <f>SUMPRODUCT(LTA!F39:AJ39,LTA!F$101:AJ$101,LTA!F$103:AJ$103)</f>
        <v>76.649999999999991</v>
      </c>
      <c r="U39" s="78">
        <f>SUMPRODUCT(LTA!F39:AJ39,LTA!F$102:AJ$102,LTA!F$103:AJ$103)</f>
        <v>52.179999999999993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543.19000000000005</v>
      </c>
      <c r="Z39" s="75">
        <f>IEX!N39</f>
        <v>0</v>
      </c>
      <c r="AA39" s="117">
        <f>STOA!H39</f>
        <v>124.64000000000003</v>
      </c>
      <c r="AB39" s="117">
        <f>-STOA!N39</f>
        <v>-443.41</v>
      </c>
      <c r="AC39">
        <f t="shared" si="0"/>
        <v>22.807447639540239</v>
      </c>
      <c r="AD39">
        <f t="shared" si="1"/>
        <v>1678.191315419961</v>
      </c>
      <c r="AE39">
        <f>'IDT-1'!B39</f>
        <v>0</v>
      </c>
      <c r="AF39" s="26"/>
      <c r="AG39">
        <f t="shared" si="2"/>
        <v>1678.191315419961</v>
      </c>
      <c r="AI39" s="75">
        <f>PXIL!H39</f>
        <v>0</v>
      </c>
      <c r="AJ39" s="75">
        <f>PXIL!N39</f>
        <v>0</v>
      </c>
      <c r="AK39" s="75">
        <f>RTM_IEX!H39</f>
        <v>20.23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13.641922773837667</v>
      </c>
      <c r="F40">
        <f>GT_Spot!P40</f>
        <v>0</v>
      </c>
      <c r="G40">
        <f>PPCL_NG!P40</f>
        <v>32.529999999999994</v>
      </c>
      <c r="H40">
        <f>PPCL_Spot!P40</f>
        <v>13.58282975619921</v>
      </c>
      <c r="I40">
        <f>Bawana_NG!P40</f>
        <v>93.39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965.62303903446309</v>
      </c>
      <c r="P40" s="77">
        <v>114.46000000000002</v>
      </c>
      <c r="Q40" s="77">
        <v>32.150000000000006</v>
      </c>
      <c r="R40" s="80">
        <v>38.000000000000007</v>
      </c>
      <c r="S40" s="80">
        <v>0</v>
      </c>
      <c r="T40" s="78">
        <f>SUMPRODUCT(LTA!F40:AJ40,LTA!F$101:AJ$101,LTA!F$103:AJ$103)</f>
        <v>88.59</v>
      </c>
      <c r="U40" s="78">
        <f>SUMPRODUCT(LTA!F40:AJ40,LTA!F$102:AJ$102,LTA!F$103:AJ$103)</f>
        <v>51.38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577.86</v>
      </c>
      <c r="Z40" s="75">
        <f>IEX!N40</f>
        <v>0</v>
      </c>
      <c r="AA40" s="117">
        <f>STOA!H40</f>
        <v>124.64000000000003</v>
      </c>
      <c r="AB40" s="117">
        <f>-STOA!N40</f>
        <v>-443.41</v>
      </c>
      <c r="AC40">
        <f t="shared" si="0"/>
        <v>23.091327090384226</v>
      </c>
      <c r="AD40">
        <f t="shared" si="1"/>
        <v>1710.1664644741154</v>
      </c>
      <c r="AE40">
        <f>'IDT-1'!B40</f>
        <v>0</v>
      </c>
      <c r="AF40" s="26"/>
      <c r="AG40">
        <f t="shared" si="2"/>
        <v>1710.1664644741154</v>
      </c>
      <c r="AI40" s="75">
        <f>PXIL!H40</f>
        <v>0</v>
      </c>
      <c r="AJ40" s="75">
        <f>PXIL!N40</f>
        <v>0</v>
      </c>
      <c r="AK40" s="75">
        <f>RTM_IEX!H40</f>
        <v>30.82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13.641922773837667</v>
      </c>
      <c r="F41">
        <f>GT_Spot!P41</f>
        <v>0</v>
      </c>
      <c r="G41">
        <f>PPCL_NG!P41</f>
        <v>32.529999999999994</v>
      </c>
      <c r="H41">
        <f>PPCL_Spot!P41</f>
        <v>11.877172101880504</v>
      </c>
      <c r="I41">
        <f>Bawana_NG!P41</f>
        <v>93.39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951.873296263263</v>
      </c>
      <c r="P41" s="77">
        <v>114.46000000000002</v>
      </c>
      <c r="Q41" s="77">
        <v>32.150000000000006</v>
      </c>
      <c r="R41" s="80">
        <v>38.000000000000007</v>
      </c>
      <c r="S41" s="80">
        <v>0</v>
      </c>
      <c r="T41" s="78">
        <f>SUMPRODUCT(LTA!F41:AJ41,LTA!F$101:AJ$101,LTA!F$103:AJ$103)</f>
        <v>106.87</v>
      </c>
      <c r="U41" s="78">
        <f>SUMPRODUCT(LTA!F41:AJ41,LTA!F$102:AJ$102,LTA!F$103:AJ$103)</f>
        <v>55.57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587.49</v>
      </c>
      <c r="Z41" s="75">
        <f>IEX!N41</f>
        <v>0</v>
      </c>
      <c r="AA41" s="117">
        <f>STOA!H41</f>
        <v>124.64000000000003</v>
      </c>
      <c r="AB41" s="117">
        <f>-STOA!N41</f>
        <v>-443.41</v>
      </c>
      <c r="AC41">
        <f t="shared" si="0"/>
        <v>23.099755479472591</v>
      </c>
      <c r="AD41">
        <f t="shared" si="1"/>
        <v>1680.9826356595083</v>
      </c>
      <c r="AE41">
        <f>'IDT-1'!B41</f>
        <v>0</v>
      </c>
      <c r="AF41" s="26"/>
      <c r="AG41">
        <f t="shared" si="2"/>
        <v>1680.9826356595083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13.641922773837667</v>
      </c>
      <c r="F42">
        <f>GT_Spot!P42</f>
        <v>0</v>
      </c>
      <c r="G42">
        <f>PPCL_NG!P42</f>
        <v>32.529999999999994</v>
      </c>
      <c r="H42">
        <f>PPCL_Spot!P42</f>
        <v>12.73</v>
      </c>
      <c r="I42">
        <f>Bawana_NG!P42</f>
        <v>93.39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964.39477585439329</v>
      </c>
      <c r="P42" s="77">
        <v>114.46000000000002</v>
      </c>
      <c r="Q42" s="77">
        <v>32.150000000000006</v>
      </c>
      <c r="R42" s="80">
        <v>38.000000000000007</v>
      </c>
      <c r="S42" s="80">
        <v>0</v>
      </c>
      <c r="T42" s="78">
        <f>SUMPRODUCT(LTA!F42:AJ42,LTA!F$101:AJ$101,LTA!F$103:AJ$103)</f>
        <v>125.6</v>
      </c>
      <c r="U42" s="78">
        <f>SUMPRODUCT(LTA!F42:AJ42,LTA!F$102:AJ$102,LTA!F$103:AJ$103)</f>
        <v>52.18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583.63</v>
      </c>
      <c r="Z42" s="75">
        <f>IEX!N42</f>
        <v>0</v>
      </c>
      <c r="AA42" s="117">
        <f>STOA!H42</f>
        <v>124.64000000000003</v>
      </c>
      <c r="AB42" s="117">
        <f>-STOA!N42</f>
        <v>-443.41</v>
      </c>
      <c r="AC42">
        <f t="shared" si="0"/>
        <v>23.270045472545064</v>
      </c>
      <c r="AD42">
        <f t="shared" si="1"/>
        <v>1730.296653155686</v>
      </c>
      <c r="AE42">
        <f>'IDT-1'!B42</f>
        <v>0</v>
      </c>
      <c r="AF42" s="26"/>
      <c r="AG42">
        <f t="shared" si="2"/>
        <v>1730.296653155686</v>
      </c>
      <c r="AI42" s="75">
        <f>PXIL!H42</f>
        <v>0</v>
      </c>
      <c r="AJ42" s="75">
        <f>PXIL!N42</f>
        <v>0</v>
      </c>
      <c r="AK42" s="75">
        <f>RTM_IEX!H42</f>
        <v>9.6300000000000008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13.641922773837667</v>
      </c>
      <c r="F43">
        <f>GT_Spot!P43</f>
        <v>0</v>
      </c>
      <c r="G43">
        <f>PPCL_NG!P43</f>
        <v>32.529999999999994</v>
      </c>
      <c r="H43">
        <f>PPCL_Spot!P43</f>
        <v>12.73</v>
      </c>
      <c r="I43">
        <f>Bawana_NG!P43</f>
        <v>93.39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936.20839599606313</v>
      </c>
      <c r="P43" s="77">
        <v>114.46000000000002</v>
      </c>
      <c r="Q43" s="77">
        <v>32.150000000000006</v>
      </c>
      <c r="R43" s="80">
        <v>38.000000000000007</v>
      </c>
      <c r="S43" s="80">
        <v>0</v>
      </c>
      <c r="T43" s="78">
        <f>SUMPRODUCT(LTA!F43:AJ43,LTA!F$101:AJ$101,LTA!F$103:AJ$103)</f>
        <v>143.1</v>
      </c>
      <c r="U43" s="78">
        <f>SUMPRODUCT(LTA!F43:AJ43,LTA!F$102:AJ$102,LTA!F$103:AJ$103)</f>
        <v>51.55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585.57000000000005</v>
      </c>
      <c r="Z43" s="75">
        <f>IEX!N43</f>
        <v>0</v>
      </c>
      <c r="AA43" s="117">
        <f>STOA!H43</f>
        <v>124.67000000000002</v>
      </c>
      <c r="AB43" s="117">
        <f>-STOA!N43</f>
        <v>-443.41</v>
      </c>
      <c r="AC43">
        <f t="shared" si="0"/>
        <v>23.204781329791757</v>
      </c>
      <c r="AD43">
        <f t="shared" si="1"/>
        <v>1722.9455374401089</v>
      </c>
      <c r="AE43">
        <f>'IDT-1'!B43</f>
        <v>0</v>
      </c>
      <c r="AF43" s="26"/>
      <c r="AG43">
        <f t="shared" si="2"/>
        <v>1722.9455374401089</v>
      </c>
      <c r="AI43" s="75">
        <f>PXIL!H43</f>
        <v>0</v>
      </c>
      <c r="AJ43" s="75">
        <f>PXIL!N43</f>
        <v>0</v>
      </c>
      <c r="AK43" s="75">
        <f>RTM_IEX!H43</f>
        <v>11.56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32.529999999999994</v>
      </c>
      <c r="H44">
        <f>PPCL_Spot!P44</f>
        <v>12.997172068740484</v>
      </c>
      <c r="I44">
        <f>Bawana_NG!P44</f>
        <v>93.39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933.40919388486316</v>
      </c>
      <c r="P44" s="77">
        <v>114.46000000000002</v>
      </c>
      <c r="Q44" s="77">
        <v>32.150000000000006</v>
      </c>
      <c r="R44" s="80">
        <v>38.000000000000007</v>
      </c>
      <c r="S44" s="80">
        <v>0</v>
      </c>
      <c r="T44" s="78">
        <f>SUMPRODUCT(LTA!F44:AJ44,LTA!F$101:AJ$101,LTA!F$103:AJ$103)</f>
        <v>163.66</v>
      </c>
      <c r="U44" s="78">
        <f>SUMPRODUCT(LTA!F44:AJ44,LTA!F$102:AJ$102,LTA!F$103:AJ$103)</f>
        <v>51.260000000000005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568.23</v>
      </c>
      <c r="Z44" s="75">
        <f>IEX!N44</f>
        <v>0</v>
      </c>
      <c r="AA44" s="117">
        <f>STOA!H44</f>
        <v>124.67000000000002</v>
      </c>
      <c r="AB44" s="117">
        <f>-STOA!N44</f>
        <v>-443.41</v>
      </c>
      <c r="AC44">
        <f t="shared" si="0"/>
        <v>23.369323465418116</v>
      </c>
      <c r="AD44">
        <f t="shared" si="1"/>
        <v>1741.4789652620232</v>
      </c>
      <c r="AE44">
        <f>'IDT-1'!B44</f>
        <v>0</v>
      </c>
      <c r="AF44" s="26"/>
      <c r="AG44">
        <f t="shared" si="2"/>
        <v>1741.4789652620232</v>
      </c>
      <c r="AI44" s="75">
        <f>PXIL!H44</f>
        <v>0</v>
      </c>
      <c r="AJ44" s="75">
        <f>PXIL!N44</f>
        <v>0</v>
      </c>
      <c r="AK44" s="75">
        <f>RTM_IEX!H44</f>
        <v>29.86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13.641922773837667</v>
      </c>
      <c r="F45">
        <f>GT_Spot!P45</f>
        <v>0</v>
      </c>
      <c r="G45">
        <f>PPCL_NG!P45</f>
        <v>32.529999999999994</v>
      </c>
      <c r="H45">
        <f>PPCL_Spot!P45</f>
        <v>12.997172068740484</v>
      </c>
      <c r="I45">
        <f>Bawana_NG!P45</f>
        <v>93.39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928.16689412886319</v>
      </c>
      <c r="P45" s="77">
        <v>114.46000000000002</v>
      </c>
      <c r="Q45" s="77">
        <v>32.150000000000006</v>
      </c>
      <c r="R45" s="80">
        <v>38.000000000000007</v>
      </c>
      <c r="S45" s="80">
        <v>0</v>
      </c>
      <c r="T45" s="78">
        <f>SUMPRODUCT(LTA!F45:AJ45,LTA!F$101:AJ$101,LTA!F$103:AJ$103)</f>
        <v>184.39000000000001</v>
      </c>
      <c r="U45" s="78">
        <f>SUMPRODUCT(LTA!F45:AJ45,LTA!F$102:AJ$102,LTA!F$103:AJ$103)</f>
        <v>51.010000000000005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574.98</v>
      </c>
      <c r="Z45" s="75">
        <f>IEX!N45</f>
        <v>0</v>
      </c>
      <c r="AA45" s="117">
        <f>STOA!H45</f>
        <v>124.67000000000002</v>
      </c>
      <c r="AB45" s="117">
        <f>-STOA!N45</f>
        <v>-443.41</v>
      </c>
      <c r="AC45">
        <f t="shared" si="0"/>
        <v>23.302247227565314</v>
      </c>
      <c r="AD45">
        <f t="shared" si="1"/>
        <v>1733.9237417438765</v>
      </c>
      <c r="AE45">
        <f>'IDT-1'!B45</f>
        <v>0</v>
      </c>
      <c r="AF45" s="26"/>
      <c r="AG45">
        <f t="shared" si="2"/>
        <v>1733.9237417438765</v>
      </c>
      <c r="AI45" s="75">
        <f>PXIL!H45</f>
        <v>0</v>
      </c>
      <c r="AJ45" s="75">
        <f>PXIL!N45</f>
        <v>0</v>
      </c>
      <c r="AK45" s="75">
        <f>RTM_IEX!H45</f>
        <v>0.25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32.529999999999994</v>
      </c>
      <c r="H46">
        <f>PPCL_Spot!P46</f>
        <v>12.997172068740484</v>
      </c>
      <c r="I46">
        <f>Bawana_NG!P46</f>
        <v>93.39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918.47518434486312</v>
      </c>
      <c r="P46" s="77">
        <v>114.46000000000002</v>
      </c>
      <c r="Q46" s="77">
        <v>32.150000000000006</v>
      </c>
      <c r="R46" s="80">
        <v>38.000000000000007</v>
      </c>
      <c r="S46" s="80">
        <v>0</v>
      </c>
      <c r="T46" s="78">
        <f>SUMPRODUCT(LTA!F46:AJ46,LTA!F$101:AJ$101,LTA!F$103:AJ$103)</f>
        <v>212.41000000000003</v>
      </c>
      <c r="U46" s="78">
        <f>SUMPRODUCT(LTA!F46:AJ46,LTA!F$102:AJ$102,LTA!F$103:AJ$103)</f>
        <v>48.6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552.80999999999995</v>
      </c>
      <c r="Z46" s="75">
        <f>IEX!N46</f>
        <v>0</v>
      </c>
      <c r="AA46" s="117">
        <f>STOA!H46</f>
        <v>124.67000000000002</v>
      </c>
      <c r="AB46" s="117">
        <f>-STOA!N46</f>
        <v>-443.41</v>
      </c>
      <c r="AC46">
        <f t="shared" si="0"/>
        <v>23.245032181466112</v>
      </c>
      <c r="AD46">
        <f t="shared" si="1"/>
        <v>1727.4792470059751</v>
      </c>
      <c r="AE46">
        <f>'IDT-1'!B46</f>
        <v>0</v>
      </c>
      <c r="AF46" s="26"/>
      <c r="AG46">
        <f t="shared" si="2"/>
        <v>1727.4792470059751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13.641922773837667</v>
      </c>
      <c r="F47">
        <f>GT_Spot!P47</f>
        <v>0</v>
      </c>
      <c r="G47">
        <f>PPCL_NG!P47</f>
        <v>32.529999999999994</v>
      </c>
      <c r="H47">
        <f>PPCL_Spot!P47</f>
        <v>13.870000000000001</v>
      </c>
      <c r="I47">
        <f>Bawana_NG!P47</f>
        <v>93.39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917.71668706406558</v>
      </c>
      <c r="P47" s="77">
        <v>114.46000000000002</v>
      </c>
      <c r="Q47" s="77">
        <v>32.150000000000006</v>
      </c>
      <c r="R47" s="80">
        <v>38.000000000000007</v>
      </c>
      <c r="S47" s="80">
        <v>0</v>
      </c>
      <c r="T47" s="78">
        <f>SUMPRODUCT(LTA!F47:AJ47,LTA!F$101:AJ$101,LTA!F$103:AJ$103)</f>
        <v>281.94</v>
      </c>
      <c r="U47" s="78">
        <f>SUMPRODUCT(LTA!F47:AJ47,LTA!F$102:AJ$102,LTA!F$103:AJ$103)</f>
        <v>35.97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536.44000000000005</v>
      </c>
      <c r="Z47" s="75">
        <f>IEX!N47</f>
        <v>0</v>
      </c>
      <c r="AA47" s="117">
        <f>STOA!H47</f>
        <v>126.50000000000001</v>
      </c>
      <c r="AB47" s="117">
        <f>-STOA!N47</f>
        <v>-443.41</v>
      </c>
      <c r="AC47">
        <f t="shared" si="0"/>
        <v>23.8950936196809</v>
      </c>
      <c r="AD47">
        <f t="shared" si="1"/>
        <v>1738.1835162182228</v>
      </c>
      <c r="AE47">
        <f>'IDT-1'!B47</f>
        <v>0</v>
      </c>
      <c r="AF47" s="26"/>
      <c r="AG47">
        <f t="shared" si="2"/>
        <v>1738.1835162182228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-31.12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32.529999999999994</v>
      </c>
      <c r="H48">
        <f>PPCL_Spot!P48</f>
        <v>12.13</v>
      </c>
      <c r="I48">
        <f>Bawana_NG!P48</f>
        <v>93.39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917.71668706406558</v>
      </c>
      <c r="P48" s="77">
        <v>114.46000000000002</v>
      </c>
      <c r="Q48" s="77">
        <v>32.150000000000006</v>
      </c>
      <c r="R48" s="80">
        <v>38.000000000000007</v>
      </c>
      <c r="S48" s="80">
        <v>0</v>
      </c>
      <c r="T48" s="78">
        <f>SUMPRODUCT(LTA!F48:AJ48,LTA!F$101:AJ$101,LTA!F$103:AJ$103)</f>
        <v>295.74</v>
      </c>
      <c r="U48" s="78">
        <f>SUMPRODUCT(LTA!F48:AJ48,LTA!F$102:AJ$102,LTA!F$103:AJ$103)</f>
        <v>35.53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506.59</v>
      </c>
      <c r="Z48" s="75">
        <f>IEX!N48</f>
        <v>0</v>
      </c>
      <c r="AA48" s="117">
        <f>STOA!H48</f>
        <v>126.50000000000001</v>
      </c>
      <c r="AB48" s="117">
        <f>-STOA!N48</f>
        <v>-443.41</v>
      </c>
      <c r="AC48">
        <f t="shared" si="0"/>
        <v>24.264338707655067</v>
      </c>
      <c r="AD48">
        <f t="shared" si="1"/>
        <v>1659.9242711302481</v>
      </c>
      <c r="AE48">
        <f>'IDT-1'!B48</f>
        <v>0</v>
      </c>
      <c r="AF48" s="26"/>
      <c r="AG48">
        <f t="shared" si="2"/>
        <v>1659.9242711302481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-90.78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32.529999999999994</v>
      </c>
      <c r="H49">
        <f>PPCL_Spot!P49</f>
        <v>12.997172068740484</v>
      </c>
      <c r="I49">
        <f>Bawana_NG!P49</f>
        <v>93.39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916.09112309846557</v>
      </c>
      <c r="P49" s="77">
        <v>114.46000000000002</v>
      </c>
      <c r="Q49" s="77">
        <v>32.150000000000006</v>
      </c>
      <c r="R49" s="80">
        <v>38.000000000000007</v>
      </c>
      <c r="S49" s="80">
        <v>0</v>
      </c>
      <c r="T49" s="78">
        <f>SUMPRODUCT(LTA!F49:AJ49,LTA!F$101:AJ$101,LTA!F$103:AJ$103)</f>
        <v>303.19</v>
      </c>
      <c r="U49" s="78">
        <f>SUMPRODUCT(LTA!F49:AJ49,LTA!F$102:AJ$102,LTA!F$103:AJ$103)</f>
        <v>35.660000000000004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468.07</v>
      </c>
      <c r="Z49" s="75">
        <f>IEX!N49</f>
        <v>0</v>
      </c>
      <c r="AA49" s="117">
        <f>STOA!H49</f>
        <v>126.50000000000001</v>
      </c>
      <c r="AB49" s="117">
        <f>-STOA!N49</f>
        <v>-443.41</v>
      </c>
      <c r="AC49">
        <f t="shared" si="0"/>
        <v>24.784424335960285</v>
      </c>
      <c r="AD49">
        <f t="shared" si="1"/>
        <v>1537.7057936050835</v>
      </c>
      <c r="AE49">
        <f>'IDT-1'!B49</f>
        <v>0</v>
      </c>
      <c r="AF49" s="26"/>
      <c r="AG49">
        <f t="shared" si="2"/>
        <v>1537.7057936050835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-180.78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32.529999999999994</v>
      </c>
      <c r="H50">
        <f>PPCL_Spot!P50</f>
        <v>12.997172068740484</v>
      </c>
      <c r="I50">
        <f>Bawana_NG!P50</f>
        <v>93.39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916.09112309846557</v>
      </c>
      <c r="P50" s="77">
        <v>114.46000000000002</v>
      </c>
      <c r="Q50" s="77">
        <v>32.150000000000006</v>
      </c>
      <c r="R50" s="80">
        <v>38.000000000000007</v>
      </c>
      <c r="S50" s="80">
        <v>0</v>
      </c>
      <c r="T50" s="78">
        <f>SUMPRODUCT(LTA!F50:AJ50,LTA!F$101:AJ$101,LTA!F$103:AJ$103)</f>
        <v>305.95</v>
      </c>
      <c r="U50" s="78">
        <f>SUMPRODUCT(LTA!F50:AJ50,LTA!F$102:AJ$102,LTA!F$103:AJ$103)</f>
        <v>35.6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434.36</v>
      </c>
      <c r="Z50" s="75">
        <f>IEX!N50</f>
        <v>0</v>
      </c>
      <c r="AA50" s="117">
        <f>STOA!H50</f>
        <v>126.50000000000001</v>
      </c>
      <c r="AB50" s="117">
        <f>-STOA!N50</f>
        <v>-443.41</v>
      </c>
      <c r="AC50">
        <f t="shared" si="0"/>
        <v>24.067629959850514</v>
      </c>
      <c r="AD50">
        <f t="shared" si="1"/>
        <v>1557.4125879811929</v>
      </c>
      <c r="AE50">
        <f>'IDT-1'!B50</f>
        <v>0</v>
      </c>
      <c r="AF50" s="26"/>
      <c r="AG50">
        <f t="shared" si="2"/>
        <v>1557.4125879811929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-130.78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13.000161855948205</v>
      </c>
      <c r="F51">
        <f>GT_Spot!P51</f>
        <v>0</v>
      </c>
      <c r="G51">
        <f>PPCL_NG!P51</f>
        <v>32.529999999999994</v>
      </c>
      <c r="H51">
        <f>PPCL_Spot!P51</f>
        <v>12.73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914.48194525592487</v>
      </c>
      <c r="P51" s="77">
        <v>114.46000000000002</v>
      </c>
      <c r="Q51" s="77">
        <v>32.150000000000006</v>
      </c>
      <c r="R51" s="80">
        <v>38.000000000000007</v>
      </c>
      <c r="S51" s="80">
        <v>0</v>
      </c>
      <c r="T51" s="78">
        <f>SUMPRODUCT(LTA!F51:AJ51,LTA!F$101:AJ$101,LTA!F$103:AJ$103)</f>
        <v>307.99</v>
      </c>
      <c r="U51" s="78">
        <f>SUMPRODUCT(LTA!F51:AJ51,LTA!F$102:AJ$102,LTA!F$103:AJ$103)</f>
        <v>35.5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476.73</v>
      </c>
      <c r="Z51" s="75">
        <f>IEX!N51</f>
        <v>0</v>
      </c>
      <c r="AA51" s="117">
        <f>STOA!H51</f>
        <v>25.37</v>
      </c>
      <c r="AB51" s="117">
        <f>-STOA!N51</f>
        <v>-443.41</v>
      </c>
      <c r="AC51">
        <f t="shared" si="0"/>
        <v>23.272185819420642</v>
      </c>
      <c r="AD51">
        <f t="shared" si="1"/>
        <v>1529.6499212924523</v>
      </c>
      <c r="AE51">
        <f>'IDT-1'!B51</f>
        <v>0</v>
      </c>
      <c r="AF51" s="26"/>
      <c r="AG51">
        <f t="shared" si="2"/>
        <v>1529.6499212924523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13.000161855948205</v>
      </c>
      <c r="F52">
        <f>GT_Spot!P52</f>
        <v>0</v>
      </c>
      <c r="G52">
        <f>PPCL_NG!P52</f>
        <v>32.529999999999994</v>
      </c>
      <c r="H52">
        <f>PPCL_Spot!P52</f>
        <v>12.73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914.49778845938806</v>
      </c>
      <c r="P52" s="77">
        <v>114.46000000000002</v>
      </c>
      <c r="Q52" s="77">
        <v>32.150000000000006</v>
      </c>
      <c r="R52" s="80">
        <v>38.000000000000007</v>
      </c>
      <c r="S52" s="80">
        <v>0</v>
      </c>
      <c r="T52" s="78">
        <f>SUMPRODUCT(LTA!F52:AJ52,LTA!F$101:AJ$101,LTA!F$103:AJ$103)</f>
        <v>309.58</v>
      </c>
      <c r="U52" s="78">
        <f>SUMPRODUCT(LTA!F52:AJ52,LTA!F$102:AJ$102,LTA!F$103:AJ$103)</f>
        <v>36.08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443.03</v>
      </c>
      <c r="Z52" s="75">
        <f>IEX!N52</f>
        <v>0</v>
      </c>
      <c r="AA52" s="117">
        <f>STOA!H52</f>
        <v>25.37</v>
      </c>
      <c r="AB52" s="117">
        <f>-STOA!N52</f>
        <v>-443.41</v>
      </c>
      <c r="AC52">
        <f t="shared" si="0"/>
        <v>22.906079964389168</v>
      </c>
      <c r="AD52">
        <f t="shared" si="1"/>
        <v>1508.5018703509468</v>
      </c>
      <c r="AE52">
        <f>'IDT-1'!B52</f>
        <v>0</v>
      </c>
      <c r="AF52" s="26"/>
      <c r="AG52">
        <f t="shared" si="2"/>
        <v>1508.5018703509468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13.000161855948205</v>
      </c>
      <c r="F53">
        <f>GT_Spot!P53</f>
        <v>0</v>
      </c>
      <c r="G53">
        <f>PPCL_NG!P53</f>
        <v>32.529999999999994</v>
      </c>
      <c r="H53">
        <f>PPCL_Spot!P53</f>
        <v>12.73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900.79416859284026</v>
      </c>
      <c r="P53" s="77">
        <v>114.46000000000002</v>
      </c>
      <c r="Q53" s="77">
        <v>32.520000000000003</v>
      </c>
      <c r="R53" s="80">
        <v>38.000000000000007</v>
      </c>
      <c r="S53" s="80">
        <v>0</v>
      </c>
      <c r="T53" s="78">
        <f>SUMPRODUCT(LTA!F53:AJ53,LTA!F$101:AJ$101,LTA!F$103:AJ$103)</f>
        <v>310.32</v>
      </c>
      <c r="U53" s="78">
        <f>SUMPRODUCT(LTA!F53:AJ53,LTA!F$102:AJ$102,LTA!F$103:AJ$103)</f>
        <v>38.090000000000003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426.64</v>
      </c>
      <c r="Z53" s="75">
        <f>IEX!N53</f>
        <v>0</v>
      </c>
      <c r="AA53" s="117">
        <f>STOA!H53</f>
        <v>25.37</v>
      </c>
      <c r="AB53" s="117">
        <f>-STOA!N53</f>
        <v>-443.41</v>
      </c>
      <c r="AC53">
        <f t="shared" si="0"/>
        <v>22.642077726996959</v>
      </c>
      <c r="AD53">
        <f t="shared" si="1"/>
        <v>1484.7922527217911</v>
      </c>
      <c r="AE53">
        <f>'IDT-1'!B53</f>
        <v>0</v>
      </c>
      <c r="AF53" s="26"/>
      <c r="AG53">
        <f t="shared" si="2"/>
        <v>1484.7922527217911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13.000161855948205</v>
      </c>
      <c r="F54">
        <f>GT_Spot!P54</f>
        <v>0</v>
      </c>
      <c r="G54">
        <f>PPCL_NG!P54</f>
        <v>32.529999999999994</v>
      </c>
      <c r="H54">
        <f>PPCL_Spot!P54</f>
        <v>12.73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893.53191816693584</v>
      </c>
      <c r="P54" s="77">
        <v>114.46000000000002</v>
      </c>
      <c r="Q54" s="77">
        <v>32.520000000000003</v>
      </c>
      <c r="R54" s="80">
        <v>38.000000000000007</v>
      </c>
      <c r="S54" s="80">
        <v>0</v>
      </c>
      <c r="T54" s="78">
        <f>SUMPRODUCT(LTA!F54:AJ54,LTA!F$101:AJ$101,LTA!F$103:AJ$103)</f>
        <v>309.5</v>
      </c>
      <c r="U54" s="78">
        <f>SUMPRODUCT(LTA!F54:AJ54,LTA!F$102:AJ$102,LTA!F$103:AJ$103)</f>
        <v>40.78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384.27</v>
      </c>
      <c r="Z54" s="75">
        <f>IEX!N54</f>
        <v>0</v>
      </c>
      <c r="AA54" s="117">
        <f>STOA!H54</f>
        <v>25.37</v>
      </c>
      <c r="AB54" s="117">
        <f>-STOA!N54</f>
        <v>-443.41</v>
      </c>
      <c r="AC54">
        <f t="shared" si="0"/>
        <v>22.816604467236086</v>
      </c>
      <c r="AD54">
        <f t="shared" si="1"/>
        <v>1369.8554755556477</v>
      </c>
      <c r="AE54">
        <f>'IDT-1'!B54</f>
        <v>0</v>
      </c>
      <c r="AF54" s="26"/>
      <c r="AG54">
        <f t="shared" si="2"/>
        <v>1369.8554755556477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-154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13.000161855948205</v>
      </c>
      <c r="F55">
        <f>GT_Spot!P55</f>
        <v>0</v>
      </c>
      <c r="G55">
        <f>PPCL_NG!P55</f>
        <v>32.529999999999994</v>
      </c>
      <c r="H55">
        <f>PPCL_Spot!P55</f>
        <v>12.73</v>
      </c>
      <c r="I55">
        <f>Bawana_NG!P55</f>
        <v>93.39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834.51494982200938</v>
      </c>
      <c r="P55" s="77">
        <v>114.46000000000002</v>
      </c>
      <c r="Q55" s="77">
        <v>32.15</v>
      </c>
      <c r="R55" s="80">
        <v>38.000000000000007</v>
      </c>
      <c r="S55" s="80">
        <v>0</v>
      </c>
      <c r="T55" s="78">
        <f>SUMPRODUCT(LTA!F55:AJ55,LTA!F$101:AJ$101,LTA!F$103:AJ$103)</f>
        <v>310.37</v>
      </c>
      <c r="U55" s="78">
        <f>SUMPRODUCT(LTA!F55:AJ55,LTA!F$102:AJ$102,LTA!F$103:AJ$103)</f>
        <v>44.05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291.82</v>
      </c>
      <c r="Z55" s="75">
        <f>IEX!N55</f>
        <v>0</v>
      </c>
      <c r="AA55" s="117">
        <f>STOA!H55</f>
        <v>25.37</v>
      </c>
      <c r="AB55" s="117">
        <f>-STOA!N55</f>
        <v>-443.41</v>
      </c>
      <c r="AC55">
        <f t="shared" si="0"/>
        <v>20.451495843137295</v>
      </c>
      <c r="AD55">
        <f t="shared" si="1"/>
        <v>1344.52361583482</v>
      </c>
      <c r="AE55">
        <f>'IDT-1'!B55</f>
        <v>0</v>
      </c>
      <c r="AF55" s="26"/>
      <c r="AG55">
        <f t="shared" si="2"/>
        <v>1344.52361583482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13.000161855948205</v>
      </c>
      <c r="F56">
        <f>GT_Spot!P56</f>
        <v>0</v>
      </c>
      <c r="G56">
        <f>PPCL_NG!P56</f>
        <v>32.529999999999994</v>
      </c>
      <c r="H56">
        <f>PPCL_Spot!P56</f>
        <v>11.68</v>
      </c>
      <c r="I56">
        <f>Bawana_NG!P56</f>
        <v>93.39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833.15858274381833</v>
      </c>
      <c r="P56" s="77">
        <v>114.46000000000002</v>
      </c>
      <c r="Q56" s="77">
        <v>32.15</v>
      </c>
      <c r="R56" s="80">
        <v>38.000000000000007</v>
      </c>
      <c r="S56" s="80">
        <v>0</v>
      </c>
      <c r="T56" s="78">
        <f>SUMPRODUCT(LTA!F56:AJ56,LTA!F$101:AJ$101,LTA!F$103:AJ$103)</f>
        <v>310.67</v>
      </c>
      <c r="U56" s="78">
        <f>SUMPRODUCT(LTA!F56:AJ56,LTA!F$102:AJ$102,LTA!F$103:AJ$103)</f>
        <v>45.22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248.48</v>
      </c>
      <c r="Z56" s="75">
        <f>IEX!N56</f>
        <v>0</v>
      </c>
      <c r="AA56" s="117">
        <f>STOA!H56</f>
        <v>25.37</v>
      </c>
      <c r="AB56" s="117">
        <f>-STOA!N56</f>
        <v>-443.41</v>
      </c>
      <c r="AC56">
        <f t="shared" si="0"/>
        <v>20.008595047716046</v>
      </c>
      <c r="AD56">
        <f t="shared" si="1"/>
        <v>1306.6901495520506</v>
      </c>
      <c r="AE56">
        <f>'IDT-1'!B56</f>
        <v>0</v>
      </c>
      <c r="AF56" s="26"/>
      <c r="AG56">
        <f t="shared" si="2"/>
        <v>1306.6901495520506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13.000161855948205</v>
      </c>
      <c r="F57">
        <f>GT_Spot!P57</f>
        <v>0</v>
      </c>
      <c r="G57">
        <f>PPCL_NG!P57</f>
        <v>32.529999999999994</v>
      </c>
      <c r="H57">
        <f>PPCL_Spot!P57</f>
        <v>13.58282975619921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858.69600210924273</v>
      </c>
      <c r="P57" s="77">
        <v>114.46000000000002</v>
      </c>
      <c r="Q57" s="77">
        <v>32.15</v>
      </c>
      <c r="R57" s="80">
        <v>38.000000000000007</v>
      </c>
      <c r="S57" s="80">
        <v>0</v>
      </c>
      <c r="T57" s="78">
        <f>SUMPRODUCT(LTA!F57:AJ57,LTA!F$101:AJ$101,LTA!F$103:AJ$103)</f>
        <v>310.12</v>
      </c>
      <c r="U57" s="78">
        <f>SUMPRODUCT(LTA!F57:AJ57,LTA!F$102:AJ$102,LTA!F$103:AJ$103)</f>
        <v>48.47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201.29</v>
      </c>
      <c r="Z57" s="75">
        <f>IEX!N57</f>
        <v>0</v>
      </c>
      <c r="AA57" s="117">
        <f>STOA!H57</f>
        <v>25.37</v>
      </c>
      <c r="AB57" s="117">
        <f>-STOA!N57</f>
        <v>-443.41</v>
      </c>
      <c r="AC57">
        <f t="shared" si="0"/>
        <v>20.044997917952433</v>
      </c>
      <c r="AD57">
        <f t="shared" si="1"/>
        <v>1268.6039958034376</v>
      </c>
      <c r="AE57">
        <f>'IDT-1'!B57</f>
        <v>0</v>
      </c>
      <c r="AF57" s="26"/>
      <c r="AG57">
        <f t="shared" si="2"/>
        <v>1268.6039958034376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13.000161855948205</v>
      </c>
      <c r="F58">
        <f>GT_Spot!P58</f>
        <v>0</v>
      </c>
      <c r="G58">
        <f>PPCL_NG!P58</f>
        <v>32.529999999999994</v>
      </c>
      <c r="H58">
        <f>PPCL_Spot!P58</f>
        <v>12.73</v>
      </c>
      <c r="I58">
        <f>Bawana_NG!P58</f>
        <v>93.404007958316342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875.22087190924287</v>
      </c>
      <c r="P58" s="77">
        <v>114.46000000000002</v>
      </c>
      <c r="Q58" s="77">
        <v>32.15</v>
      </c>
      <c r="R58" s="80">
        <v>38.000000000000007</v>
      </c>
      <c r="S58" s="80">
        <v>0</v>
      </c>
      <c r="T58" s="78">
        <f>SUMPRODUCT(LTA!F58:AJ58,LTA!F$101:AJ$101,LTA!F$103:AJ$103)</f>
        <v>307.60000000000002</v>
      </c>
      <c r="U58" s="78">
        <f>SUMPRODUCT(LTA!F58:AJ58,LTA!F$102:AJ$102,LTA!F$103:AJ$103)</f>
        <v>52.6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172.4</v>
      </c>
      <c r="Z58" s="75">
        <f>IEX!N58</f>
        <v>0</v>
      </c>
      <c r="AA58" s="117">
        <f>STOA!H58</f>
        <v>25.37</v>
      </c>
      <c r="AB58" s="117">
        <f>-STOA!N58</f>
        <v>-443.41</v>
      </c>
      <c r="AC58">
        <f t="shared" si="0"/>
        <v>20.093899308248385</v>
      </c>
      <c r="AD58">
        <f t="shared" si="1"/>
        <v>1239.961142415259</v>
      </c>
      <c r="AE58">
        <f>'IDT-1'!B58</f>
        <v>0</v>
      </c>
      <c r="AF58" s="26"/>
      <c r="AG58">
        <f t="shared" si="2"/>
        <v>1239.961142415259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13.000161855948205</v>
      </c>
      <c r="F59">
        <f>GT_Spot!P59</f>
        <v>0</v>
      </c>
      <c r="G59">
        <f>PPCL_NG!P59</f>
        <v>32.529999999999994</v>
      </c>
      <c r="H59">
        <f>PPCL_Spot!P59</f>
        <v>12.73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823.70976288524287</v>
      </c>
      <c r="P59" s="77">
        <v>114.46000000000002</v>
      </c>
      <c r="Q59" s="77">
        <v>32.15</v>
      </c>
      <c r="R59" s="80">
        <v>38.000000000000007</v>
      </c>
      <c r="S59" s="80">
        <v>0</v>
      </c>
      <c r="T59" s="78">
        <f>SUMPRODUCT(LTA!F59:AJ59,LTA!F$101:AJ$101,LTA!F$103:AJ$103)</f>
        <v>304.66000000000003</v>
      </c>
      <c r="U59" s="78">
        <f>SUMPRODUCT(LTA!F59:AJ59,LTA!F$102:AJ$102,LTA!F$103:AJ$103)</f>
        <v>47.34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134.84</v>
      </c>
      <c r="Z59" s="75">
        <f>IEX!N59</f>
        <v>0</v>
      </c>
      <c r="AA59" s="117">
        <f>STOA!H59</f>
        <v>25.37</v>
      </c>
      <c r="AB59" s="117">
        <f>-STOA!N59</f>
        <v>-443.41</v>
      </c>
      <c r="AC59">
        <f t="shared" si="0"/>
        <v>18.87378705039399</v>
      </c>
      <c r="AD59">
        <f t="shared" si="1"/>
        <v>1184.8961376907969</v>
      </c>
      <c r="AE59">
        <f>'IDT-1'!B59</f>
        <v>0</v>
      </c>
      <c r="AF59" s="26"/>
      <c r="AG59">
        <f t="shared" si="2"/>
        <v>1184.8961376907969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13.000161855948205</v>
      </c>
      <c r="F60">
        <f>GT_Spot!P60</f>
        <v>0</v>
      </c>
      <c r="G60">
        <f>PPCL_NG!P60</f>
        <v>32.529999999999994</v>
      </c>
      <c r="H60">
        <f>PPCL_Spot!P60</f>
        <v>12.73</v>
      </c>
      <c r="I60">
        <f>Bawana_NG!P60</f>
        <v>94.286061897005382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817.86538270761798</v>
      </c>
      <c r="P60" s="77">
        <v>114.46000000000002</v>
      </c>
      <c r="Q60" s="77">
        <v>32.15</v>
      </c>
      <c r="R60" s="80">
        <v>38.000000000000007</v>
      </c>
      <c r="S60" s="80">
        <v>0</v>
      </c>
      <c r="T60" s="78">
        <f>SUMPRODUCT(LTA!F60:AJ60,LTA!F$101:AJ$101,LTA!F$103:AJ$103)</f>
        <v>301.45</v>
      </c>
      <c r="U60" s="78">
        <f>SUMPRODUCT(LTA!F60:AJ60,LTA!F$102:AJ$102,LTA!F$103:AJ$103)</f>
        <v>48.550000000000004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105.94</v>
      </c>
      <c r="Z60" s="75">
        <f>IEX!N60</f>
        <v>0</v>
      </c>
      <c r="AA60" s="117">
        <f>STOA!H60</f>
        <v>25.37</v>
      </c>
      <c r="AB60" s="117">
        <f>-STOA!N60</f>
        <v>-443.41</v>
      </c>
      <c r="AC60">
        <f t="shared" si="0"/>
        <v>18.753640655012838</v>
      </c>
      <c r="AD60">
        <f t="shared" si="1"/>
        <v>1127.1679658055587</v>
      </c>
      <c r="AE60">
        <f>'IDT-1'!B60</f>
        <v>0</v>
      </c>
      <c r="AF60" s="26"/>
      <c r="AG60">
        <f t="shared" si="2"/>
        <v>1127.1679658055587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13.000161855948205</v>
      </c>
      <c r="F61">
        <f>GT_Spot!P61</f>
        <v>0</v>
      </c>
      <c r="G61">
        <f>PPCL_NG!P61</f>
        <v>32.529999999999994</v>
      </c>
      <c r="H61">
        <f>PPCL_Spot!P61</f>
        <v>12.73</v>
      </c>
      <c r="I61">
        <f>Bawana_NG!P61</f>
        <v>94.286061897005382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817.86538270761798</v>
      </c>
      <c r="P61" s="77">
        <v>114.46000000000002</v>
      </c>
      <c r="Q61" s="77">
        <v>32.15</v>
      </c>
      <c r="R61" s="80">
        <v>38.000000000000007</v>
      </c>
      <c r="S61" s="80">
        <v>0</v>
      </c>
      <c r="T61" s="78">
        <f>SUMPRODUCT(LTA!F61:AJ61,LTA!F$101:AJ$101,LTA!F$103:AJ$103)</f>
        <v>296.54000000000002</v>
      </c>
      <c r="U61" s="78">
        <f>SUMPRODUCT(LTA!F61:AJ61,LTA!F$102:AJ$102,LTA!F$103:AJ$103)</f>
        <v>49.3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76.08</v>
      </c>
      <c r="Z61" s="75">
        <f>IEX!N61</f>
        <v>0</v>
      </c>
      <c r="AA61" s="117">
        <f>STOA!H61</f>
        <v>25.37</v>
      </c>
      <c r="AB61" s="117">
        <f>-STOA!N61</f>
        <v>-443.41</v>
      </c>
      <c r="AC61">
        <f t="shared" si="0"/>
        <v>18.215016661469654</v>
      </c>
      <c r="AD61">
        <f t="shared" si="1"/>
        <v>1160.9165897991015</v>
      </c>
      <c r="AE61">
        <f>'IDT-1'!B61</f>
        <v>0</v>
      </c>
      <c r="AF61" s="26"/>
      <c r="AG61">
        <f t="shared" si="2"/>
        <v>1160.9165897991015</v>
      </c>
      <c r="AI61" s="75">
        <f>PXIL!H61</f>
        <v>0</v>
      </c>
      <c r="AJ61" s="75">
        <f>PXIL!N61</f>
        <v>0</v>
      </c>
      <c r="AK61" s="75">
        <f>RTM_IEX!H61</f>
        <v>20.23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13.000161855948205</v>
      </c>
      <c r="F62">
        <f>GT_Spot!P62</f>
        <v>0</v>
      </c>
      <c r="G62">
        <f>PPCL_NG!P62</f>
        <v>32.529999999999994</v>
      </c>
      <c r="H62">
        <f>PPCL_Spot!P62</f>
        <v>11.68</v>
      </c>
      <c r="I62">
        <f>Bawana_NG!P62</f>
        <v>94.286061897005382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819.4909466732181</v>
      </c>
      <c r="P62" s="77">
        <v>114.46000000000002</v>
      </c>
      <c r="Q62" s="77">
        <v>32.15</v>
      </c>
      <c r="R62" s="80">
        <v>38.000000000000007</v>
      </c>
      <c r="S62" s="80">
        <v>0</v>
      </c>
      <c r="T62" s="78">
        <f>SUMPRODUCT(LTA!F62:AJ62,LTA!F$101:AJ$101,LTA!F$103:AJ$103)</f>
        <v>284.07</v>
      </c>
      <c r="U62" s="78">
        <f>SUMPRODUCT(LTA!F62:AJ62,LTA!F$102:AJ$102,LTA!F$103:AJ$103)</f>
        <v>50.24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47.2</v>
      </c>
      <c r="Z62" s="75">
        <f>IEX!N62</f>
        <v>0</v>
      </c>
      <c r="AA62" s="117">
        <f>STOA!H62</f>
        <v>25.37</v>
      </c>
      <c r="AB62" s="117">
        <f>-STOA!N62</f>
        <v>-443.41</v>
      </c>
      <c r="AC62">
        <f t="shared" si="0"/>
        <v>17.686449624366936</v>
      </c>
      <c r="AD62">
        <f t="shared" si="1"/>
        <v>1101.3807208018045</v>
      </c>
      <c r="AE62">
        <f>'IDT-1'!B62</f>
        <v>0</v>
      </c>
      <c r="AF62" s="26"/>
      <c r="AG62">
        <f t="shared" si="2"/>
        <v>1101.3807208018045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13.000161855948205</v>
      </c>
      <c r="F63">
        <f>GT_Spot!P63</f>
        <v>0</v>
      </c>
      <c r="G63">
        <f>PPCL_NG!P63</f>
        <v>32.529999999999994</v>
      </c>
      <c r="H63">
        <f>PPCL_Spot!P63</f>
        <v>13.58282975619921</v>
      </c>
      <c r="I63">
        <f>Bawana_NG!P63</f>
        <v>94.286061897005382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836.79984151161807</v>
      </c>
      <c r="P63" s="77">
        <v>114.46000000000002</v>
      </c>
      <c r="Q63" s="77">
        <v>32.15</v>
      </c>
      <c r="R63" s="80">
        <v>38.000000000000007</v>
      </c>
      <c r="S63" s="80">
        <v>0</v>
      </c>
      <c r="T63" s="78">
        <f>SUMPRODUCT(LTA!F63:AJ63,LTA!F$101:AJ$101,LTA!F$103:AJ$103)</f>
        <v>269.03000000000003</v>
      </c>
      <c r="U63" s="78">
        <f>SUMPRODUCT(LTA!F63:AJ63,LTA!F$102:AJ$102,LTA!F$103:AJ$103)</f>
        <v>52.1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44.3</v>
      </c>
      <c r="Z63" s="75">
        <f>IEX!N63</f>
        <v>0</v>
      </c>
      <c r="AA63" s="117">
        <f>STOA!H63</f>
        <v>27.3</v>
      </c>
      <c r="AB63" s="117">
        <f>-STOA!N63</f>
        <v>-443.41</v>
      </c>
      <c r="AC63">
        <f t="shared" si="0"/>
        <v>18.401640800799409</v>
      </c>
      <c r="AD63">
        <f t="shared" si="1"/>
        <v>1181.9372542199712</v>
      </c>
      <c r="AE63">
        <f>'IDT-1'!B63</f>
        <v>0</v>
      </c>
      <c r="AF63" s="26"/>
      <c r="AG63">
        <f t="shared" si="2"/>
        <v>1181.9372542199712</v>
      </c>
      <c r="AI63" s="75">
        <f>PXIL!H63</f>
        <v>0</v>
      </c>
      <c r="AJ63" s="75">
        <f>PXIL!N63</f>
        <v>0</v>
      </c>
      <c r="AK63" s="75">
        <f>RTM_IEX!H63</f>
        <v>76.209999999999994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13.000161855948205</v>
      </c>
      <c r="F64">
        <f>GT_Spot!P64</f>
        <v>0</v>
      </c>
      <c r="G64">
        <f>PPCL_NG!P64</f>
        <v>32.529999999999994</v>
      </c>
      <c r="H64">
        <f>PPCL_Spot!P64</f>
        <v>12.73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858.35401951161793</v>
      </c>
      <c r="P64" s="77">
        <v>114.46000000000002</v>
      </c>
      <c r="Q64" s="77">
        <v>32.15</v>
      </c>
      <c r="R64" s="80">
        <v>38.000000000000007</v>
      </c>
      <c r="S64" s="80">
        <v>0</v>
      </c>
      <c r="T64" s="78">
        <f>SUMPRODUCT(LTA!F64:AJ64,LTA!F$101:AJ$101,LTA!F$103:AJ$103)</f>
        <v>255.81</v>
      </c>
      <c r="U64" s="78">
        <f>SUMPRODUCT(LTA!F64:AJ64,LTA!F$102:AJ$102,LTA!F$103:AJ$103)</f>
        <v>54.21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29.86</v>
      </c>
      <c r="Z64" s="75">
        <f>IEX!N64</f>
        <v>0</v>
      </c>
      <c r="AA64" s="117">
        <f>STOA!H64</f>
        <v>27.3</v>
      </c>
      <c r="AB64" s="117">
        <f>-STOA!N64</f>
        <v>-443.41</v>
      </c>
      <c r="AC64">
        <f t="shared" si="0"/>
        <v>18.26599132065121</v>
      </c>
      <c r="AD64">
        <f t="shared" si="1"/>
        <v>1166.6581900469148</v>
      </c>
      <c r="AE64">
        <f>'IDT-1'!B64</f>
        <v>0</v>
      </c>
      <c r="AF64" s="26"/>
      <c r="AG64">
        <f t="shared" si="2"/>
        <v>1166.6581900469148</v>
      </c>
      <c r="AI64" s="75">
        <f>PXIL!H64</f>
        <v>0</v>
      </c>
      <c r="AJ64" s="75">
        <f>PXIL!N64</f>
        <v>0</v>
      </c>
      <c r="AK64" s="75">
        <f>RTM_IEX!H64</f>
        <v>66.540000000000006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13.000161855948205</v>
      </c>
      <c r="F65">
        <f>GT_Spot!P65</f>
        <v>0</v>
      </c>
      <c r="G65">
        <f>PPCL_NG!P65</f>
        <v>32.529999999999994</v>
      </c>
      <c r="H65">
        <f>PPCL_Spot!P65</f>
        <v>12.73</v>
      </c>
      <c r="I65">
        <f>Bawana_NG!P65</f>
        <v>94.286061897005382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885.60969113838451</v>
      </c>
      <c r="P65" s="77">
        <v>114.46000000000002</v>
      </c>
      <c r="Q65" s="77">
        <v>32.15</v>
      </c>
      <c r="R65" s="80">
        <v>38.000000000000007</v>
      </c>
      <c r="S65" s="80">
        <v>0</v>
      </c>
      <c r="T65" s="78">
        <f>SUMPRODUCT(LTA!F65:AJ65,LTA!F$101:AJ$101,LTA!F$103:AJ$103)</f>
        <v>239.92000000000002</v>
      </c>
      <c r="U65" s="78">
        <f>SUMPRODUCT(LTA!F65:AJ65,LTA!F$102:AJ$102,LTA!F$103:AJ$103)</f>
        <v>47.22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34.67</v>
      </c>
      <c r="Z65" s="75">
        <f>IEX!N65</f>
        <v>0</v>
      </c>
      <c r="AA65" s="117">
        <f>STOA!H65</f>
        <v>27.3</v>
      </c>
      <c r="AB65" s="117">
        <f>-STOA!N65</f>
        <v>-443.41</v>
      </c>
      <c r="AC65">
        <f t="shared" si="0"/>
        <v>18.464182575660406</v>
      </c>
      <c r="AD65">
        <f t="shared" si="1"/>
        <v>1188.9817323156778</v>
      </c>
      <c r="AE65">
        <f>'IDT-1'!B65</f>
        <v>0</v>
      </c>
      <c r="AF65" s="26"/>
      <c r="AG65">
        <f t="shared" si="2"/>
        <v>1188.9817323156778</v>
      </c>
      <c r="AI65" s="75">
        <f>PXIL!H65</f>
        <v>0</v>
      </c>
      <c r="AJ65" s="75">
        <f>PXIL!N65</f>
        <v>0</v>
      </c>
      <c r="AK65" s="75">
        <f>RTM_IEX!H65</f>
        <v>78.98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13.000161855948205</v>
      </c>
      <c r="F66">
        <f>GT_Spot!P66</f>
        <v>0</v>
      </c>
      <c r="G66">
        <f>PPCL_NG!P66</f>
        <v>32.529999999999994</v>
      </c>
      <c r="H66">
        <f>PPCL_Spot!P66</f>
        <v>12.73</v>
      </c>
      <c r="I66">
        <f>Bawana_NG!P66</f>
        <v>94.286061897005382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885.6450476167845</v>
      </c>
      <c r="P66" s="77">
        <v>114.46000000000002</v>
      </c>
      <c r="Q66" s="77">
        <v>32.15</v>
      </c>
      <c r="R66" s="80">
        <v>38.000000000000007</v>
      </c>
      <c r="S66" s="80">
        <v>0</v>
      </c>
      <c r="T66" s="78">
        <f>SUMPRODUCT(LTA!F66:AJ66,LTA!F$101:AJ$101,LTA!F$103:AJ$103)</f>
        <v>221.91</v>
      </c>
      <c r="U66" s="78">
        <f>SUMPRODUCT(LTA!F66:AJ66,LTA!F$102:AJ$102,LTA!F$103:AJ$103)</f>
        <v>59.319999999999993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47.19</v>
      </c>
      <c r="Z66" s="75">
        <f>IEX!N66</f>
        <v>0</v>
      </c>
      <c r="AA66" s="117">
        <f>STOA!H66</f>
        <v>27.3</v>
      </c>
      <c r="AB66" s="117">
        <f>-STOA!N66</f>
        <v>-443.41</v>
      </c>
      <c r="AC66">
        <f t="shared" si="0"/>
        <v>18.522661712670324</v>
      </c>
      <c r="AD66">
        <f t="shared" si="1"/>
        <v>1195.568609657068</v>
      </c>
      <c r="AE66">
        <f>'IDT-1'!B66</f>
        <v>0</v>
      </c>
      <c r="AF66" s="26"/>
      <c r="AG66">
        <f t="shared" si="2"/>
        <v>1195.568609657068</v>
      </c>
      <c r="AI66" s="75">
        <f>PXIL!H66</f>
        <v>0</v>
      </c>
      <c r="AJ66" s="75">
        <f>PXIL!N66</f>
        <v>0</v>
      </c>
      <c r="AK66" s="75">
        <f>RTM_IEX!H66</f>
        <v>78.98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13.000161855948205</v>
      </c>
      <c r="F67">
        <f>GT_Spot!P67</f>
        <v>0</v>
      </c>
      <c r="G67">
        <f>PPCL_NG!P67</f>
        <v>32.529999999999994</v>
      </c>
      <c r="H67">
        <f>PPCL_Spot!P67</f>
        <v>12.73</v>
      </c>
      <c r="I67">
        <f>Bawana_NG!P67</f>
        <v>95.8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890.69207685678452</v>
      </c>
      <c r="P67" s="77">
        <v>114.46000000000002</v>
      </c>
      <c r="Q67" s="77">
        <v>32.15</v>
      </c>
      <c r="R67" s="80">
        <v>38.000000000000007</v>
      </c>
      <c r="S67" s="80">
        <v>0</v>
      </c>
      <c r="T67" s="78">
        <f>SUMPRODUCT(LTA!F67:AJ67,LTA!F$101:AJ$101,LTA!F$103:AJ$103)</f>
        <v>202.64</v>
      </c>
      <c r="U67" s="78">
        <f>SUMPRODUCT(LTA!F67:AJ67,LTA!F$102:AJ$102,LTA!F$103:AJ$103)</f>
        <v>59.97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47.2</v>
      </c>
      <c r="Z67" s="75">
        <f>IEX!N67</f>
        <v>0</v>
      </c>
      <c r="AA67" s="117">
        <f>STOA!H67</f>
        <v>28.26</v>
      </c>
      <c r="AB67" s="117">
        <f>-STOA!N67</f>
        <v>-443.41</v>
      </c>
      <c r="AC67">
        <f t="shared" si="0"/>
        <v>18.660654225288674</v>
      </c>
      <c r="AD67">
        <f t="shared" si="1"/>
        <v>1211.1115844874441</v>
      </c>
      <c r="AE67">
        <f>'IDT-1'!B67</f>
        <v>0</v>
      </c>
      <c r="AF67" s="26"/>
      <c r="AG67">
        <f t="shared" si="2"/>
        <v>1211.1115844874441</v>
      </c>
      <c r="AI67" s="75">
        <f>PXIL!H67</f>
        <v>0</v>
      </c>
      <c r="AJ67" s="75">
        <f>PXIL!N67</f>
        <v>0</v>
      </c>
      <c r="AK67" s="75">
        <f>RTM_IEX!H67</f>
        <v>105.75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13.000161855948205</v>
      </c>
      <c r="F68">
        <f>GT_Spot!P68</f>
        <v>0</v>
      </c>
      <c r="G68">
        <f>PPCL_NG!P68</f>
        <v>32.529999999999994</v>
      </c>
      <c r="H68">
        <f>PPCL_Spot!P68</f>
        <v>11.68</v>
      </c>
      <c r="I68">
        <f>Bawana_NG!P68</f>
        <v>95.8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911.47335999678444</v>
      </c>
      <c r="P68" s="77">
        <v>114.46000000000002</v>
      </c>
      <c r="Q68" s="77">
        <v>32.15</v>
      </c>
      <c r="R68" s="80">
        <v>38</v>
      </c>
      <c r="S68" s="80">
        <v>0</v>
      </c>
      <c r="T68" s="78">
        <f>SUMPRODUCT(LTA!F68:AJ68,LTA!F$101:AJ$101,LTA!F$103:AJ$103)</f>
        <v>181.45000000000002</v>
      </c>
      <c r="U68" s="78">
        <f>SUMPRODUCT(LTA!F68:AJ68,LTA!F$102:AJ$102,LTA!F$103:AJ$103)</f>
        <v>61.06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55.86</v>
      </c>
      <c r="Z68" s="75">
        <f>IEX!N68</f>
        <v>0</v>
      </c>
      <c r="AA68" s="117">
        <f>STOA!H68</f>
        <v>28.26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18.468737516920676</v>
      </c>
      <c r="AD68">
        <f t="shared" ref="AD68:AD98" si="4">SUM(B68:AB68,AI68:AR68)-AC68</f>
        <v>1189.4947843358118</v>
      </c>
      <c r="AE68">
        <f>'IDT-1'!B68</f>
        <v>0</v>
      </c>
      <c r="AF68" s="26"/>
      <c r="AG68">
        <f t="shared" ref="AG68:AG98" si="5">SUM(AD68:AF68)</f>
        <v>1189.4947843358118</v>
      </c>
      <c r="AI68" s="75">
        <f>PXIL!H68</f>
        <v>0</v>
      </c>
      <c r="AJ68" s="75">
        <f>PXIL!N68</f>
        <v>0</v>
      </c>
      <c r="AK68" s="75">
        <f>RTM_IEX!H68</f>
        <v>75.650000000000006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13.000161855948205</v>
      </c>
      <c r="F69">
        <f>GT_Spot!P69</f>
        <v>0</v>
      </c>
      <c r="G69">
        <f>PPCL_NG!P69</f>
        <v>32.529999999999994</v>
      </c>
      <c r="H69">
        <f>PPCL_Spot!P69</f>
        <v>13.58282975619921</v>
      </c>
      <c r="I69">
        <f>Bawana_NG!P69</f>
        <v>95.8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918.78591484238336</v>
      </c>
      <c r="P69" s="77">
        <v>114.46000000000002</v>
      </c>
      <c r="Q69" s="77">
        <v>32.15</v>
      </c>
      <c r="R69" s="80">
        <v>37.78</v>
      </c>
      <c r="S69" s="80">
        <v>0</v>
      </c>
      <c r="T69" s="78">
        <f>SUMPRODUCT(LTA!F69:AJ69,LTA!F$101:AJ$101,LTA!F$103:AJ$103)</f>
        <v>158.96</v>
      </c>
      <c r="U69" s="78">
        <f>SUMPRODUCT(LTA!F69:AJ69,LTA!F$102:AJ$102,LTA!F$103:AJ$103)</f>
        <v>59.339999999999996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92.46</v>
      </c>
      <c r="Z69" s="75">
        <f>IEX!N69</f>
        <v>0</v>
      </c>
      <c r="AA69" s="117">
        <f>STOA!H69</f>
        <v>28.26</v>
      </c>
      <c r="AB69" s="117">
        <f>-STOA!N69</f>
        <v>-443.41</v>
      </c>
      <c r="AC69">
        <f t="shared" si="3"/>
        <v>18.412919958720778</v>
      </c>
      <c r="AD69">
        <f t="shared" si="4"/>
        <v>1087.78598649581</v>
      </c>
      <c r="AE69">
        <f>'IDT-1'!B69</f>
        <v>0</v>
      </c>
      <c r="AF69" s="26"/>
      <c r="AG69">
        <f t="shared" si="5"/>
        <v>1087.78598649581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-47.5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13.000161855948205</v>
      </c>
      <c r="F70">
        <f>GT_Spot!P70</f>
        <v>0</v>
      </c>
      <c r="G70">
        <f>PPCL_NG!P70</f>
        <v>32.529999999999994</v>
      </c>
      <c r="H70">
        <f>PPCL_Spot!P70</f>
        <v>12.73</v>
      </c>
      <c r="I70">
        <f>Bawana_NG!P70</f>
        <v>93.694039995086257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963.34605369418705</v>
      </c>
      <c r="P70" s="77">
        <v>114.46000000000002</v>
      </c>
      <c r="Q70" s="77">
        <v>32.150000000000006</v>
      </c>
      <c r="R70" s="80">
        <v>30.27530906274206</v>
      </c>
      <c r="S70" s="80">
        <v>0</v>
      </c>
      <c r="T70" s="78">
        <f>SUMPRODUCT(LTA!F70:AJ70,LTA!F$101:AJ$101,LTA!F$103:AJ$103)</f>
        <v>134.79</v>
      </c>
      <c r="U70" s="78">
        <f>SUMPRODUCT(LTA!F70:AJ70,LTA!F$102:AJ$102,LTA!F$103:AJ$103)</f>
        <v>61.85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96.31</v>
      </c>
      <c r="Z70" s="75">
        <f>IEX!N70</f>
        <v>0</v>
      </c>
      <c r="AA70" s="117">
        <f>STOA!H70</f>
        <v>28.26</v>
      </c>
      <c r="AB70" s="117">
        <f>-STOA!N70</f>
        <v>-443.41</v>
      </c>
      <c r="AC70">
        <f t="shared" si="3"/>
        <v>18.189753446354761</v>
      </c>
      <c r="AD70">
        <f t="shared" si="4"/>
        <v>1145.5758111616085</v>
      </c>
      <c r="AE70">
        <f>'IDT-1'!B70</f>
        <v>0</v>
      </c>
      <c r="AF70" s="26"/>
      <c r="AG70">
        <f t="shared" si="5"/>
        <v>1145.5758111616085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-6.22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13.000161855948205</v>
      </c>
      <c r="F71">
        <f>GT_Spot!P71</f>
        <v>0</v>
      </c>
      <c r="G71">
        <f>PPCL_NG!P71</f>
        <v>32.529999999999994</v>
      </c>
      <c r="H71">
        <f>PPCL_Spot!P71</f>
        <v>12.73</v>
      </c>
      <c r="I71">
        <f>Bawana_NG!P71</f>
        <v>95.8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1011.3657021871197</v>
      </c>
      <c r="P71" s="77">
        <v>114.46000000000002</v>
      </c>
      <c r="Q71" s="77">
        <v>32.150000000000006</v>
      </c>
      <c r="R71" s="80">
        <v>15.83</v>
      </c>
      <c r="S71" s="80">
        <v>0</v>
      </c>
      <c r="T71" s="78">
        <f>SUMPRODUCT(LTA!F71:AJ71,LTA!F$101:AJ$101,LTA!F$103:AJ$103)</f>
        <v>108.32</v>
      </c>
      <c r="U71" s="78">
        <f>SUMPRODUCT(LTA!F71:AJ71,LTA!F$102:AJ$102,LTA!F$103:AJ$103)</f>
        <v>62.37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230.18</v>
      </c>
      <c r="Z71" s="75">
        <f>IEX!N71</f>
        <v>0</v>
      </c>
      <c r="AA71" s="117">
        <f>STOA!H71</f>
        <v>29.220000000000002</v>
      </c>
      <c r="AB71" s="117">
        <f>-STOA!N71</f>
        <v>-543.41000000000008</v>
      </c>
      <c r="AC71">
        <f t="shared" si="3"/>
        <v>20.729858254103618</v>
      </c>
      <c r="AD71">
        <f t="shared" si="4"/>
        <v>1144.7760057889643</v>
      </c>
      <c r="AE71">
        <f>'IDT-1'!B71</f>
        <v>0</v>
      </c>
      <c r="AF71" s="26"/>
      <c r="AG71">
        <f t="shared" si="5"/>
        <v>1144.7760057889643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-49.04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13.000161855948205</v>
      </c>
      <c r="F72">
        <f>GT_Spot!P72</f>
        <v>0</v>
      </c>
      <c r="G72">
        <f>PPCL_NG!P72</f>
        <v>32.529999999999994</v>
      </c>
      <c r="H72">
        <f>PPCL_Spot!P72</f>
        <v>12.73</v>
      </c>
      <c r="I72">
        <f>Bawana_NG!P72</f>
        <v>95.494063861348167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1043.7763483250426</v>
      </c>
      <c r="P72" s="77">
        <v>114.46000000000002</v>
      </c>
      <c r="Q72" s="77">
        <v>32.150000000000006</v>
      </c>
      <c r="R72" s="80">
        <v>7.14</v>
      </c>
      <c r="S72" s="80">
        <v>0</v>
      </c>
      <c r="T72" s="78">
        <f>SUMPRODUCT(LTA!F72:AJ72,LTA!F$101:AJ$101,LTA!F$103:AJ$103)</f>
        <v>81.36</v>
      </c>
      <c r="U72" s="78">
        <f>SUMPRODUCT(LTA!F72:AJ72,LTA!F$102:AJ$102,LTA!F$103:AJ$103)</f>
        <v>63.89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246.56</v>
      </c>
      <c r="Z72" s="75">
        <f>IEX!N72</f>
        <v>0</v>
      </c>
      <c r="AA72" s="117">
        <f>STOA!H72</f>
        <v>29.220000000000002</v>
      </c>
      <c r="AB72" s="117">
        <f>-STOA!N72</f>
        <v>-543.41000000000008</v>
      </c>
      <c r="AC72">
        <f t="shared" si="3"/>
        <v>20.59835887885265</v>
      </c>
      <c r="AD72">
        <f t="shared" si="4"/>
        <v>1188.3022151634864</v>
      </c>
      <c r="AE72">
        <f>'IDT-1'!B72</f>
        <v>0</v>
      </c>
      <c r="AF72" s="26"/>
      <c r="AG72">
        <f t="shared" si="5"/>
        <v>1188.3022151634864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13.000161855948205</v>
      </c>
      <c r="F73">
        <f>GT_Spot!P73</f>
        <v>0</v>
      </c>
      <c r="G73">
        <f>PPCL_NG!P73</f>
        <v>32.529999999999994</v>
      </c>
      <c r="H73">
        <f>PPCL_Spot!P73</f>
        <v>12.73</v>
      </c>
      <c r="I73">
        <f>Bawana_NG!P73</f>
        <v>94.884054551907155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1114.0174915945681</v>
      </c>
      <c r="P73" s="77">
        <v>114.46000000000002</v>
      </c>
      <c r="Q73" s="77">
        <v>32.150000000000006</v>
      </c>
      <c r="R73" s="80">
        <v>1.8644391408114558</v>
      </c>
      <c r="S73" s="80">
        <v>0</v>
      </c>
      <c r="T73" s="78">
        <f>SUMPRODUCT(LTA!F73:AJ73,LTA!F$101:AJ$101,LTA!F$103:AJ$103)</f>
        <v>52.460000000000008</v>
      </c>
      <c r="U73" s="78">
        <f>SUMPRODUCT(LTA!F73:AJ73,LTA!F$102:AJ$102,LTA!F$103:AJ$103)</f>
        <v>65.86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225.36</v>
      </c>
      <c r="Z73" s="75">
        <f>IEX!N73</f>
        <v>0</v>
      </c>
      <c r="AA73" s="117">
        <f>STOA!H73</f>
        <v>29.220000000000002</v>
      </c>
      <c r="AB73" s="117">
        <f>-STOA!N73</f>
        <v>-543.41000000000008</v>
      </c>
      <c r="AC73">
        <f t="shared" si="3"/>
        <v>20.641708893891948</v>
      </c>
      <c r="AD73">
        <f t="shared" si="4"/>
        <v>1215.684438249343</v>
      </c>
      <c r="AE73">
        <f>'IDT-1'!B73</f>
        <v>0</v>
      </c>
      <c r="AF73" s="26"/>
      <c r="AG73">
        <f t="shared" si="5"/>
        <v>1215.684438249343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-8.8000000000000007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13.000161855948205</v>
      </c>
      <c r="F74">
        <f>GT_Spot!P74</f>
        <v>0</v>
      </c>
      <c r="G74">
        <f>PPCL_NG!P74</f>
        <v>32.529999999999994</v>
      </c>
      <c r="H74">
        <f>PPCL_Spot!P74</f>
        <v>11.68</v>
      </c>
      <c r="I74">
        <f>Bawana_NG!P74</f>
        <v>94.884054551907155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1139.8188508837602</v>
      </c>
      <c r="P74" s="77">
        <v>114.46000000000002</v>
      </c>
      <c r="Q74" s="77">
        <v>32.150000000000006</v>
      </c>
      <c r="R74" s="80">
        <v>0</v>
      </c>
      <c r="S74" s="80">
        <v>0</v>
      </c>
      <c r="T74" s="78">
        <f>SUMPRODUCT(LTA!F74:AJ74,LTA!F$101:AJ$101,LTA!F$103:AJ$103)</f>
        <v>28.11</v>
      </c>
      <c r="U74" s="78">
        <f>SUMPRODUCT(LTA!F74:AJ74,LTA!F$102:AJ$102,LTA!F$103:AJ$103)</f>
        <v>43.47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173.35</v>
      </c>
      <c r="Z74" s="75">
        <f>IEX!N74</f>
        <v>0</v>
      </c>
      <c r="AA74" s="117">
        <f>STOA!H74</f>
        <v>29.220000000000002</v>
      </c>
      <c r="AB74" s="117">
        <f>-STOA!N74</f>
        <v>-543.41000000000008</v>
      </c>
      <c r="AC74">
        <f t="shared" si="3"/>
        <v>20.209561733086318</v>
      </c>
      <c r="AD74">
        <f t="shared" si="4"/>
        <v>1113.7335055585293</v>
      </c>
      <c r="AE74">
        <f>'IDT-1'!B74</f>
        <v>112.72499999999999</v>
      </c>
      <c r="AF74" s="26"/>
      <c r="AG74">
        <f t="shared" si="5"/>
        <v>1226.4585055585292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-35.32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13.104720798489344</v>
      </c>
      <c r="F75">
        <f>GT_Spot!P75</f>
        <v>0</v>
      </c>
      <c r="G75">
        <f>PPCL_NG!P75</f>
        <v>32.529999999999994</v>
      </c>
      <c r="H75">
        <f>PPCL_Spot!P75</f>
        <v>13.58282975619921</v>
      </c>
      <c r="I75">
        <f>Bawana_NG!P75</f>
        <v>93.99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1156.26534665656</v>
      </c>
      <c r="P75" s="77">
        <v>114.46000000000002</v>
      </c>
      <c r="Q75" s="77">
        <v>32.150000000000006</v>
      </c>
      <c r="R75" s="80">
        <v>0</v>
      </c>
      <c r="S75" s="80">
        <v>0</v>
      </c>
      <c r="T75" s="78">
        <f>SUMPRODUCT(LTA!F75:AJ75,LTA!F$101:AJ$101,LTA!F$103:AJ$103)</f>
        <v>10.52</v>
      </c>
      <c r="U75" s="78">
        <f>SUMPRODUCT(LTA!F75:AJ75,LTA!F$102:AJ$102,LTA!F$103:AJ$103)</f>
        <v>43.61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29.220000000000002</v>
      </c>
      <c r="AB75" s="117">
        <f>-STOA!N75</f>
        <v>-294.7</v>
      </c>
      <c r="AC75">
        <f t="shared" si="3"/>
        <v>16.69608132758167</v>
      </c>
      <c r="AD75">
        <f t="shared" si="4"/>
        <v>1168.036815883667</v>
      </c>
      <c r="AE75">
        <f>'IDT-1'!B75</f>
        <v>113</v>
      </c>
      <c r="AF75" s="26"/>
      <c r="AG75">
        <f t="shared" si="5"/>
        <v>1281.036815883667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13.104720798489344</v>
      </c>
      <c r="F76">
        <f>GT_Spot!P76</f>
        <v>0</v>
      </c>
      <c r="G76">
        <f>PPCL_NG!P76</f>
        <v>32.529999999999994</v>
      </c>
      <c r="H76">
        <f>PPCL_Spot!P76</f>
        <v>12.73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1147.2934191253601</v>
      </c>
      <c r="P76" s="77">
        <v>114.46000000000002</v>
      </c>
      <c r="Q76" s="77">
        <v>32.150000000000006</v>
      </c>
      <c r="R76" s="80">
        <v>0</v>
      </c>
      <c r="S76" s="80">
        <v>0</v>
      </c>
      <c r="T76" s="78">
        <f>SUMPRODUCT(LTA!F76:AJ76,LTA!F$101:AJ$101,LTA!F$103:AJ$103)</f>
        <v>2.2599999999999998</v>
      </c>
      <c r="U76" s="78">
        <f>SUMPRODUCT(LTA!F76:AJ76,LTA!F$102:AJ$102,LTA!F$103:AJ$103)</f>
        <v>49.44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0.1</v>
      </c>
      <c r="Z76" s="75">
        <f>IEX!N76</f>
        <v>0</v>
      </c>
      <c r="AA76" s="117">
        <f>STOA!H76</f>
        <v>29.220000000000002</v>
      </c>
      <c r="AB76" s="117">
        <f>-STOA!N76</f>
        <v>-294.7</v>
      </c>
      <c r="AC76">
        <f t="shared" si="3"/>
        <v>17.133368141418657</v>
      </c>
      <c r="AD76">
        <f t="shared" si="4"/>
        <v>1175.1047717824308</v>
      </c>
      <c r="AE76">
        <f>'IDT-1'!B76</f>
        <v>119.093</v>
      </c>
      <c r="AF76" s="26"/>
      <c r="AG76">
        <f t="shared" si="5"/>
        <v>1294.1977717824309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-81</v>
      </c>
      <c r="AM76" s="75">
        <f>RTM_PXI!H76</f>
        <v>0</v>
      </c>
      <c r="AN76" s="75">
        <f>RTM_PXI!N76</f>
        <v>0</v>
      </c>
      <c r="AO76" s="192">
        <f>GDAM_IEX!H76</f>
        <v>41.26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13.104720798489344</v>
      </c>
      <c r="F77">
        <f>GT_Spot!P77</f>
        <v>0</v>
      </c>
      <c r="G77">
        <f>PPCL_NG!P77</f>
        <v>32.529999999999994</v>
      </c>
      <c r="H77">
        <f>PPCL_Spot!P77</f>
        <v>12.73</v>
      </c>
      <c r="I77">
        <f>Bawana_NG!P77</f>
        <v>94.286061897005382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1130.4819644029601</v>
      </c>
      <c r="P77" s="77">
        <v>114.46000000000002</v>
      </c>
      <c r="Q77" s="77">
        <v>32.150000000000006</v>
      </c>
      <c r="R77" s="80">
        <v>0</v>
      </c>
      <c r="S77" s="80">
        <v>0</v>
      </c>
      <c r="T77" s="78">
        <f>SUMPRODUCT(LTA!F77:AJ77,LTA!F$101:AJ$101,LTA!F$103:AJ$103)</f>
        <v>0.15</v>
      </c>
      <c r="U77" s="78">
        <f>SUMPRODUCT(LTA!F77:AJ77,LTA!F$102:AJ$102,LTA!F$103:AJ$103)</f>
        <v>49.17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29.220000000000002</v>
      </c>
      <c r="AB77" s="117">
        <f>-STOA!N77</f>
        <v>-294.7</v>
      </c>
      <c r="AC77">
        <f t="shared" si="3"/>
        <v>16.747680180923226</v>
      </c>
      <c r="AD77">
        <f t="shared" si="4"/>
        <v>1234.1150669175317</v>
      </c>
      <c r="AE77">
        <f>'IDT-1'!B77</f>
        <v>112.163</v>
      </c>
      <c r="AF77" s="26"/>
      <c r="AG77">
        <f t="shared" si="5"/>
        <v>1346.2780669175318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-30</v>
      </c>
      <c r="AM77" s="75">
        <f>RTM_PXI!H77</f>
        <v>0</v>
      </c>
      <c r="AN77" s="75">
        <f>RTM_PXI!N77</f>
        <v>0</v>
      </c>
      <c r="AO77" s="192">
        <f>GDAM_IEX!H77</f>
        <v>67.28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32.529999999999994</v>
      </c>
      <c r="H78">
        <f>PPCL_Spot!P78</f>
        <v>12.73</v>
      </c>
      <c r="I78">
        <f>Bawana_NG!P78</f>
        <v>93.694039995086257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1124.51225654776</v>
      </c>
      <c r="P78" s="77">
        <v>114.46000000000002</v>
      </c>
      <c r="Q78" s="77">
        <v>32.150000000000006</v>
      </c>
      <c r="R78" s="80">
        <v>0</v>
      </c>
      <c r="S78" s="80">
        <v>0</v>
      </c>
      <c r="T78" s="78">
        <f>SUMPRODUCT(LTA!F78:AJ78,LTA!F$101:AJ$101,LTA!F$103:AJ$103)</f>
        <v>0.12</v>
      </c>
      <c r="U78" s="78">
        <f>SUMPRODUCT(LTA!F78:AJ78,LTA!F$102:AJ$102,LTA!F$103:AJ$103)</f>
        <v>48.69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29.220000000000002</v>
      </c>
      <c r="AB78" s="117">
        <f>-STOA!N78</f>
        <v>-294.7</v>
      </c>
      <c r="AC78">
        <f t="shared" si="3"/>
        <v>16.850037724193747</v>
      </c>
      <c r="AD78">
        <f t="shared" si="4"/>
        <v>1233.590979617142</v>
      </c>
      <c r="AE78">
        <f>'IDT-1'!B78</f>
        <v>109.88800000000001</v>
      </c>
      <c r="AF78" s="26"/>
      <c r="AG78">
        <f t="shared" si="5"/>
        <v>1343.4789796171419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-36</v>
      </c>
      <c r="AM78" s="75">
        <f>RTM_PXI!H78</f>
        <v>0</v>
      </c>
      <c r="AN78" s="75">
        <f>RTM_PXI!N78</f>
        <v>0</v>
      </c>
      <c r="AO78" s="192">
        <f>GDAM_IEX!H78</f>
        <v>79.930000000000007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9.8113288590604029</v>
      </c>
      <c r="F79">
        <f>GT_Spot!P79</f>
        <v>0</v>
      </c>
      <c r="G79">
        <f>PPCL_NG!P79</f>
        <v>32.529999999999994</v>
      </c>
      <c r="H79">
        <f>PPCL_Spot!P79</f>
        <v>6.82</v>
      </c>
      <c r="I79">
        <f>Bawana_NG!P79</f>
        <v>93.39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1071.4460055200491</v>
      </c>
      <c r="P79" s="77">
        <v>114.46000000000002</v>
      </c>
      <c r="Q79" s="77">
        <v>32.150000000000006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47.959999999999994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8.57</v>
      </c>
      <c r="Z79" s="75">
        <f>IEX!N79</f>
        <v>0</v>
      </c>
      <c r="AA79" s="117">
        <f>STOA!H79</f>
        <v>127.26000000000002</v>
      </c>
      <c r="AB79" s="117">
        <f>-STOA!N79</f>
        <v>-253.12</v>
      </c>
      <c r="AC79">
        <f t="shared" si="3"/>
        <v>16.287960180954244</v>
      </c>
      <c r="AD79">
        <f t="shared" si="4"/>
        <v>1326.1293741981551</v>
      </c>
      <c r="AE79">
        <f>'IDT-1'!B79</f>
        <v>92.424000000000007</v>
      </c>
      <c r="AF79" s="26"/>
      <c r="AG79">
        <f t="shared" si="5"/>
        <v>1418.5533741981551</v>
      </c>
      <c r="AI79" s="75">
        <f>PXIL!H79</f>
        <v>0</v>
      </c>
      <c r="AJ79" s="75">
        <f>PXIL!N79</f>
        <v>0</v>
      </c>
      <c r="AK79" s="75">
        <f>RTM_IEX!H79</f>
        <v>38.520000000000003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12.62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9.8113288590604029</v>
      </c>
      <c r="F80">
        <f>GT_Spot!P80</f>
        <v>0</v>
      </c>
      <c r="G80">
        <f>PPCL_NG!P80</f>
        <v>32.529999999999994</v>
      </c>
      <c r="H80">
        <f>PPCL_Spot!P80</f>
        <v>5.68</v>
      </c>
      <c r="I80">
        <f>Bawana_NG!P80</f>
        <v>93.39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1019.400417805927</v>
      </c>
      <c r="P80" s="77">
        <v>114.46000000000002</v>
      </c>
      <c r="Q80" s="77">
        <v>32.150000000000006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47.57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36.6</v>
      </c>
      <c r="Z80" s="75">
        <f>IEX!N80</f>
        <v>0</v>
      </c>
      <c r="AA80" s="117">
        <f>STOA!H80</f>
        <v>127.26000000000002</v>
      </c>
      <c r="AB80" s="117">
        <f>-STOA!N80</f>
        <v>-253.12</v>
      </c>
      <c r="AC80">
        <f t="shared" si="3"/>
        <v>15.68088700906997</v>
      </c>
      <c r="AD80">
        <f t="shared" si="4"/>
        <v>1257.7508596559176</v>
      </c>
      <c r="AE80">
        <f>'IDT-1'!B80</f>
        <v>90.611999999999995</v>
      </c>
      <c r="AF80" s="26"/>
      <c r="AG80">
        <f t="shared" si="5"/>
        <v>1348.3628596559176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7.7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13.104720798489344</v>
      </c>
      <c r="F81">
        <f>GT_Spot!P81</f>
        <v>0</v>
      </c>
      <c r="G81">
        <f>PPCL_NG!P81</f>
        <v>32.529999999999994</v>
      </c>
      <c r="H81">
        <f>PPCL_Spot!P81</f>
        <v>13.58282975619921</v>
      </c>
      <c r="I81">
        <f>Bawana_NG!P81</f>
        <v>93.39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992.63357596175979</v>
      </c>
      <c r="P81" s="77">
        <v>114.46000000000002</v>
      </c>
      <c r="Q81" s="77">
        <v>32.150000000000006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48.11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52.01</v>
      </c>
      <c r="Z81" s="75">
        <f>IEX!N81</f>
        <v>0</v>
      </c>
      <c r="AA81" s="117">
        <f>STOA!H81</f>
        <v>127.26000000000002</v>
      </c>
      <c r="AB81" s="117">
        <f>-STOA!N81</f>
        <v>-253.12</v>
      </c>
      <c r="AC81">
        <f t="shared" si="3"/>
        <v>15.828369551762826</v>
      </c>
      <c r="AD81">
        <f t="shared" si="4"/>
        <v>1274.3627569646853</v>
      </c>
      <c r="AE81">
        <f>'IDT-1'!B81</f>
        <v>90.201999999999998</v>
      </c>
      <c r="AF81" s="26"/>
      <c r="AG81">
        <f t="shared" si="5"/>
        <v>1364.5647569646853</v>
      </c>
      <c r="AI81" s="75">
        <f>PXIL!H81</f>
        <v>0</v>
      </c>
      <c r="AJ81" s="75">
        <f>PXIL!N81</f>
        <v>0</v>
      </c>
      <c r="AK81" s="75">
        <f>RTM_IEX!H81</f>
        <v>24.08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13.104720798489344</v>
      </c>
      <c r="F82">
        <f>GT_Spot!P82</f>
        <v>0</v>
      </c>
      <c r="G82">
        <f>PPCL_NG!P82</f>
        <v>32.529999999999994</v>
      </c>
      <c r="H82">
        <f>PPCL_Spot!P82</f>
        <v>12.73</v>
      </c>
      <c r="I82">
        <f>Bawana_NG!P82</f>
        <v>93.39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979.87501667615993</v>
      </c>
      <c r="P82" s="77">
        <v>114.46000000000002</v>
      </c>
      <c r="Q82" s="77">
        <v>32.150000000000006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48.260000000000005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47.19</v>
      </c>
      <c r="Z82" s="75">
        <f>IEX!N82</f>
        <v>0</v>
      </c>
      <c r="AA82" s="117">
        <f>STOA!H82</f>
        <v>127.26000000000002</v>
      </c>
      <c r="AB82" s="117">
        <f>-STOA!N82</f>
        <v>-253.12</v>
      </c>
      <c r="AC82">
        <f t="shared" si="3"/>
        <v>15.667405328194997</v>
      </c>
      <c r="AD82">
        <f t="shared" si="4"/>
        <v>1256.2323321464544</v>
      </c>
      <c r="AE82">
        <f>'IDT-1'!B82</f>
        <v>109.039</v>
      </c>
      <c r="AF82" s="26"/>
      <c r="AG82">
        <f t="shared" si="5"/>
        <v>1365.2713321464544</v>
      </c>
      <c r="AI82" s="75">
        <f>PXIL!H82</f>
        <v>0</v>
      </c>
      <c r="AJ82" s="75">
        <f>PXIL!N82</f>
        <v>0</v>
      </c>
      <c r="AK82" s="75">
        <f>RTM_IEX!H82</f>
        <v>24.07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13.104720798489344</v>
      </c>
      <c r="F83">
        <f>GT_Spot!P83</f>
        <v>0</v>
      </c>
      <c r="G83">
        <f>PPCL_NG!P83</f>
        <v>32.529999999999994</v>
      </c>
      <c r="H83">
        <f>PPCL_Spot!P83</f>
        <v>12.73</v>
      </c>
      <c r="I83">
        <f>Bawana_NG!P83</f>
        <v>93.39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983.85914428172077</v>
      </c>
      <c r="P83" s="77">
        <v>114.46000000000002</v>
      </c>
      <c r="Q83" s="77">
        <v>32.150000000000006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47.87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51.04</v>
      </c>
      <c r="Z83" s="75">
        <f>IEX!N83</f>
        <v>0</v>
      </c>
      <c r="AA83" s="117">
        <f>STOA!H83</f>
        <v>127.17000000000002</v>
      </c>
      <c r="AB83" s="117">
        <f>-STOA!N83</f>
        <v>-253.12</v>
      </c>
      <c r="AC83">
        <f t="shared" si="3"/>
        <v>15.769070784295844</v>
      </c>
      <c r="AD83">
        <f t="shared" si="4"/>
        <v>1211.3947942959144</v>
      </c>
      <c r="AE83">
        <f>'IDT-1'!B83</f>
        <v>87.373999999999995</v>
      </c>
      <c r="AF83" s="26"/>
      <c r="AG83">
        <f t="shared" si="5"/>
        <v>1298.7687942959144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-28.02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13.104720798489344</v>
      </c>
      <c r="F84">
        <f>GT_Spot!P84</f>
        <v>0</v>
      </c>
      <c r="G84">
        <f>PPCL_NG!P84</f>
        <v>32.529999999999994</v>
      </c>
      <c r="H84">
        <f>PPCL_Spot!P84</f>
        <v>12.73</v>
      </c>
      <c r="I84">
        <f>Bawana_NG!P84</f>
        <v>93.39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958.11273827612058</v>
      </c>
      <c r="P84" s="77">
        <v>114.46000000000002</v>
      </c>
      <c r="Q84" s="77">
        <v>32.150000000000006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47.49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8.67</v>
      </c>
      <c r="Z84" s="75">
        <f>IEX!N84</f>
        <v>0</v>
      </c>
      <c r="AA84" s="117">
        <f>STOA!H84</f>
        <v>127.17000000000002</v>
      </c>
      <c r="AB84" s="117">
        <f>-STOA!N84</f>
        <v>-253.12</v>
      </c>
      <c r="AC84">
        <f t="shared" si="3"/>
        <v>14.917537278274651</v>
      </c>
      <c r="AD84">
        <f t="shared" si="4"/>
        <v>1171.7699217963354</v>
      </c>
      <c r="AE84">
        <f>'IDT-1'!B84</f>
        <v>124.711</v>
      </c>
      <c r="AF84" s="26"/>
      <c r="AG84">
        <f t="shared" si="5"/>
        <v>1296.4809217963355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13.104720798489344</v>
      </c>
      <c r="F85">
        <f>GT_Spot!P85</f>
        <v>0</v>
      </c>
      <c r="G85">
        <f>PPCL_NG!P85</f>
        <v>32.529999999999994</v>
      </c>
      <c r="H85">
        <f>PPCL_Spot!P85</f>
        <v>12.73</v>
      </c>
      <c r="I85">
        <f>Bawana_NG!P85</f>
        <v>93.39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957.3131331823256</v>
      </c>
      <c r="P85" s="77">
        <v>114.46000000000002</v>
      </c>
      <c r="Q85" s="77">
        <v>32.150000000000006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47.14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138.69</v>
      </c>
      <c r="Z85" s="75">
        <f>IEX!N85</f>
        <v>0</v>
      </c>
      <c r="AA85" s="117">
        <f>STOA!H85</f>
        <v>127.17000000000002</v>
      </c>
      <c r="AB85" s="117">
        <f>-STOA!N85</f>
        <v>-253.12</v>
      </c>
      <c r="AC85">
        <f t="shared" si="3"/>
        <v>16.451112491948045</v>
      </c>
      <c r="AD85">
        <f t="shared" si="4"/>
        <v>1254.1067414888671</v>
      </c>
      <c r="AE85">
        <f>'IDT-1'!B85</f>
        <v>0</v>
      </c>
      <c r="AF85" s="26"/>
      <c r="AG85">
        <f t="shared" si="5"/>
        <v>1254.1067414888671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13.104720798489344</v>
      </c>
      <c r="F86">
        <f>GT_Spot!P86</f>
        <v>0</v>
      </c>
      <c r="G86">
        <f>PPCL_NG!P86</f>
        <v>32.529999999999994</v>
      </c>
      <c r="H86">
        <f>PPCL_Spot!P86</f>
        <v>11.68</v>
      </c>
      <c r="I86">
        <f>Bawana_NG!P86</f>
        <v>93.39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947.52848009714535</v>
      </c>
      <c r="P86" s="77">
        <v>114.46000000000002</v>
      </c>
      <c r="Q86" s="77">
        <v>32.150000000000006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66.45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129.05000000000001</v>
      </c>
      <c r="Z86" s="75">
        <f>IEX!N86</f>
        <v>0</v>
      </c>
      <c r="AA86" s="117">
        <f>STOA!H86</f>
        <v>127.17000000000002</v>
      </c>
      <c r="AB86" s="117">
        <f>-STOA!N86</f>
        <v>-253.12</v>
      </c>
      <c r="AC86">
        <f t="shared" si="3"/>
        <v>16.31656975948772</v>
      </c>
      <c r="AD86">
        <f t="shared" si="4"/>
        <v>1267.0766311361472</v>
      </c>
      <c r="AE86">
        <f>'IDT-1'!B86</f>
        <v>3.8820000000000001</v>
      </c>
      <c r="AF86" s="26"/>
      <c r="AG86">
        <f t="shared" si="5"/>
        <v>1270.9586311361472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13.748778565799844</v>
      </c>
      <c r="F87">
        <f>GT_Spot!P87</f>
        <v>0</v>
      </c>
      <c r="G87">
        <f>PPCL_NG!P87</f>
        <v>32.529999999999994</v>
      </c>
      <c r="H87">
        <f>PPCL_Spot!P87</f>
        <v>10.842710677669416</v>
      </c>
      <c r="I87">
        <f>Bawana_NG!P87</f>
        <v>93.39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939.3899607565013</v>
      </c>
      <c r="P87" s="77">
        <v>114.46000000000002</v>
      </c>
      <c r="Q87" s="77">
        <v>32.150000000000006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66.930000000000007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87.65</v>
      </c>
      <c r="Z87" s="75">
        <f>IEX!N87</f>
        <v>0</v>
      </c>
      <c r="AA87" s="117">
        <f>STOA!H87</f>
        <v>27.3</v>
      </c>
      <c r="AB87" s="117">
        <f>-STOA!N87</f>
        <v>-153.12</v>
      </c>
      <c r="AC87">
        <f t="shared" si="3"/>
        <v>14.107607471864151</v>
      </c>
      <c r="AD87">
        <f t="shared" si="4"/>
        <v>1221.1638425281064</v>
      </c>
      <c r="AE87">
        <f>'IDT-1'!B87</f>
        <v>33.246000000000002</v>
      </c>
      <c r="AF87" s="26"/>
      <c r="AG87">
        <f t="shared" si="5"/>
        <v>1254.4098425281065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13.748778565799844</v>
      </c>
      <c r="F88">
        <f>GT_Spot!P88</f>
        <v>0</v>
      </c>
      <c r="G88">
        <f>PPCL_NG!P88</f>
        <v>32.529999999999994</v>
      </c>
      <c r="H88">
        <f>PPCL_Spot!P88</f>
        <v>10.977255686078481</v>
      </c>
      <c r="I88">
        <f>Bawana_NG!P88</f>
        <v>93.39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928.75389794749697</v>
      </c>
      <c r="P88" s="77">
        <v>114.46000000000002</v>
      </c>
      <c r="Q88" s="77">
        <v>32.150000000000006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66.240000000000009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68.38</v>
      </c>
      <c r="Z88" s="75">
        <f>IEX!N88</f>
        <v>0</v>
      </c>
      <c r="AA88" s="117">
        <f>STOA!H88</f>
        <v>27.3</v>
      </c>
      <c r="AB88" s="117">
        <f>-STOA!N88</f>
        <v>-153.12</v>
      </c>
      <c r="AC88">
        <f t="shared" si="3"/>
        <v>13.573202289553054</v>
      </c>
      <c r="AD88">
        <f t="shared" si="4"/>
        <v>1221.2367299098223</v>
      </c>
      <c r="AE88">
        <f>'IDT-1'!B88</f>
        <v>52.14</v>
      </c>
      <c r="AF88" s="26"/>
      <c r="AG88">
        <f t="shared" si="5"/>
        <v>1273.3767299098224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13.748778565799844</v>
      </c>
      <c r="F89">
        <f>GT_Spot!P89</f>
        <v>0</v>
      </c>
      <c r="G89">
        <f>PPCL_NG!P89</f>
        <v>32.529999999999994</v>
      </c>
      <c r="H89">
        <f>PPCL_Spot!P89</f>
        <v>10.977255686078481</v>
      </c>
      <c r="I89">
        <f>Bawana_NG!P89</f>
        <v>93.39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890.59091270670876</v>
      </c>
      <c r="P89" s="77">
        <v>114.46000000000002</v>
      </c>
      <c r="Q89" s="77">
        <v>32.150000000000006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66.260000000000005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36.6</v>
      </c>
      <c r="Z89" s="75">
        <f>IEX!N89</f>
        <v>0</v>
      </c>
      <c r="AA89" s="117">
        <f>STOA!H89</f>
        <v>27.3</v>
      </c>
      <c r="AB89" s="117">
        <f>-STOA!N89</f>
        <v>-153.12</v>
      </c>
      <c r="AC89">
        <f t="shared" si="3"/>
        <v>12.957880019434114</v>
      </c>
      <c r="AD89">
        <f t="shared" si="4"/>
        <v>1151.929066939153</v>
      </c>
      <c r="AE89">
        <f>'IDT-1'!B89</f>
        <v>54.186</v>
      </c>
      <c r="AF89" s="26"/>
      <c r="AG89">
        <f t="shared" si="5"/>
        <v>1206.1150669391529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13.748778565799844</v>
      </c>
      <c r="F90">
        <f>GT_Spot!P90</f>
        <v>0</v>
      </c>
      <c r="G90">
        <f>PPCL_NG!P90</f>
        <v>32.529999999999994</v>
      </c>
      <c r="H90">
        <f>PPCL_Spot!P90</f>
        <v>13.010000000000002</v>
      </c>
      <c r="I90">
        <f>Bawana_NG!P90</f>
        <v>93.39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915.32514098773333</v>
      </c>
      <c r="P90" s="77">
        <v>114.46000000000002</v>
      </c>
      <c r="Q90" s="77">
        <v>32.150000000000006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65.67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27.3</v>
      </c>
      <c r="AB90" s="117">
        <f>-STOA!N90</f>
        <v>-153.12</v>
      </c>
      <c r="AC90">
        <f t="shared" si="3"/>
        <v>12.866157378269643</v>
      </c>
      <c r="AD90">
        <f t="shared" si="4"/>
        <v>1141.5977621752636</v>
      </c>
      <c r="AE90">
        <f>'IDT-1'!B90</f>
        <v>53</v>
      </c>
      <c r="AF90" s="26"/>
      <c r="AG90">
        <f t="shared" si="5"/>
        <v>1194.5977621752636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13.748778565799844</v>
      </c>
      <c r="F91">
        <f>GT_Spot!P91</f>
        <v>0</v>
      </c>
      <c r="G91">
        <f>PPCL_NG!P91</f>
        <v>32.529999999999994</v>
      </c>
      <c r="H91">
        <f>PPCL_Spot!P91</f>
        <v>10.977255686078481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901.91165139741588</v>
      </c>
      <c r="P91" s="77">
        <v>114.46000000000002</v>
      </c>
      <c r="Q91" s="77">
        <v>32.150000000000006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65.36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27.3</v>
      </c>
      <c r="AB91" s="117">
        <f>-STOA!N91</f>
        <v>-153.12</v>
      </c>
      <c r="AC91">
        <f t="shared" si="3"/>
        <v>12.981734519912337</v>
      </c>
      <c r="AD91">
        <f t="shared" si="4"/>
        <v>1154.6159511293818</v>
      </c>
      <c r="AE91">
        <f>'IDT-1'!B91</f>
        <v>13</v>
      </c>
      <c r="AF91" s="26"/>
      <c r="AG91">
        <f t="shared" si="5"/>
        <v>1167.6159511293818</v>
      </c>
      <c r="AI91" s="75">
        <f>PXIL!H91</f>
        <v>0</v>
      </c>
      <c r="AJ91" s="75">
        <f>PXIL!N91</f>
        <v>0</v>
      </c>
      <c r="AK91" s="75">
        <f>RTM_IEX!H91</f>
        <v>28.89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13.748778565799844</v>
      </c>
      <c r="F92">
        <f>GT_Spot!P92</f>
        <v>0</v>
      </c>
      <c r="G92">
        <f>PPCL_NG!P92</f>
        <v>32.529999999999994</v>
      </c>
      <c r="H92">
        <f>PPCL_Spot!P92</f>
        <v>10.977255686078481</v>
      </c>
      <c r="I92">
        <f>Bawana_NG!P92</f>
        <v>93.689999999999984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869.98332900661592</v>
      </c>
      <c r="P92" s="77">
        <v>114.46000000000002</v>
      </c>
      <c r="Q92" s="77">
        <v>32.150000000000006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64.77000000000001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27.3</v>
      </c>
      <c r="AB92" s="117">
        <f>-STOA!N92</f>
        <v>-153.12</v>
      </c>
      <c r="AC92">
        <f t="shared" si="3"/>
        <v>12.443981282873299</v>
      </c>
      <c r="AD92">
        <f t="shared" si="4"/>
        <v>1094.0453819756212</v>
      </c>
      <c r="AE92">
        <f>'IDT-1'!B92</f>
        <v>0</v>
      </c>
      <c r="AF92" s="26"/>
      <c r="AG92">
        <f t="shared" si="5"/>
        <v>1094.0453819756212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13.748778565799844</v>
      </c>
      <c r="F93">
        <f>GT_Spot!P93</f>
        <v>0</v>
      </c>
      <c r="G93">
        <f>PPCL_NG!P93</f>
        <v>32.529999999999994</v>
      </c>
      <c r="H93">
        <f>PPCL_Spot!P93</f>
        <v>10.977255686078481</v>
      </c>
      <c r="I93">
        <f>Bawana_NG!P93</f>
        <v>93.689999999999984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869.3023799850157</v>
      </c>
      <c r="P93" s="77">
        <v>114.46000000000002</v>
      </c>
      <c r="Q93" s="77">
        <v>32.149999999999991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61.569999999999993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27.3</v>
      </c>
      <c r="AB93" s="117">
        <f>-STOA!N93</f>
        <v>-153.12</v>
      </c>
      <c r="AC93">
        <f t="shared" si="3"/>
        <v>12.53412271679395</v>
      </c>
      <c r="AD93">
        <f t="shared" si="4"/>
        <v>1076.0742915201001</v>
      </c>
      <c r="AE93">
        <f>'IDT-1'!B93</f>
        <v>0</v>
      </c>
      <c r="AF93" s="26"/>
      <c r="AG93">
        <f t="shared" si="5"/>
        <v>1076.0742915201001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13.748778565799844</v>
      </c>
      <c r="F94">
        <f>GT_Spot!P94</f>
        <v>0</v>
      </c>
      <c r="G94">
        <f>PPCL_NG!P94</f>
        <v>32.529999999999994</v>
      </c>
      <c r="H94">
        <f>PPCL_Spot!P94</f>
        <v>12.88</v>
      </c>
      <c r="I94">
        <f>Bawana_NG!P94</f>
        <v>94.286061897005382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734.36627924296681</v>
      </c>
      <c r="P94" s="77">
        <v>114.46000000000002</v>
      </c>
      <c r="Q94" s="77">
        <v>32.149999999999991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60.629999999999995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27.3</v>
      </c>
      <c r="AB94" s="117">
        <f>-STOA!N94</f>
        <v>-153.12</v>
      </c>
      <c r="AC94">
        <f t="shared" si="3"/>
        <v>11.422549417575445</v>
      </c>
      <c r="AD94">
        <f t="shared" si="4"/>
        <v>936.80857028819673</v>
      </c>
      <c r="AE94">
        <f>'IDT-1'!B94</f>
        <v>0</v>
      </c>
      <c r="AF94" s="26"/>
      <c r="AG94">
        <f t="shared" si="5"/>
        <v>936.80857028819673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13.748778565799844</v>
      </c>
      <c r="F95">
        <f>GT_Spot!P95</f>
        <v>0</v>
      </c>
      <c r="G95">
        <f>PPCL_NG!P95</f>
        <v>32.529999999999994</v>
      </c>
      <c r="H95">
        <f>PPCL_Spot!P95</f>
        <v>10.977255686078481</v>
      </c>
      <c r="I95">
        <f>Bawana_NG!P95</f>
        <v>94.286061897005382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700.43262388101584</v>
      </c>
      <c r="P95" s="77">
        <v>114.46000000000002</v>
      </c>
      <c r="Q95" s="77">
        <v>32.149999999999991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60.7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27.3</v>
      </c>
      <c r="AB95" s="117">
        <f>-STOA!N95</f>
        <v>-153.12</v>
      </c>
      <c r="AC95">
        <f t="shared" si="3"/>
        <v>10.921364422461663</v>
      </c>
      <c r="AD95">
        <f t="shared" si="4"/>
        <v>922.54335560743777</v>
      </c>
      <c r="AE95">
        <f>'IDT-1'!B95</f>
        <v>0</v>
      </c>
      <c r="AF95" s="26"/>
      <c r="AG95">
        <f t="shared" si="5"/>
        <v>922.54335560743777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14.402764269260304</v>
      </c>
      <c r="F96">
        <f>GT_Spot!P96</f>
        <v>0</v>
      </c>
      <c r="G96">
        <f>PPCL_NG!P96</f>
        <v>32.529999999999994</v>
      </c>
      <c r="H96">
        <f>PPCL_Spot!P96</f>
        <v>10.977255686078481</v>
      </c>
      <c r="I96">
        <f>Bawana_NG!P96</f>
        <v>94.286061897005382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656.11188854901002</v>
      </c>
      <c r="P96" s="77">
        <v>114.46000000000001</v>
      </c>
      <c r="Q96" s="77">
        <v>19.260000000000002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59.36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27.3</v>
      </c>
      <c r="AB96" s="117">
        <f>-STOA!N96</f>
        <v>-153.12</v>
      </c>
      <c r="AC96">
        <f t="shared" si="3"/>
        <v>10.411873025730465</v>
      </c>
      <c r="AD96">
        <f t="shared" si="4"/>
        <v>865.15609737562386</v>
      </c>
      <c r="AE96">
        <f>'IDT-1'!B96</f>
        <v>0</v>
      </c>
      <c r="AF96" s="26"/>
      <c r="AG96">
        <f t="shared" si="5"/>
        <v>865.15609737562386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14.402764269260304</v>
      </c>
      <c r="F97">
        <f>GT_Spot!P97</f>
        <v>0</v>
      </c>
      <c r="G97">
        <f>PPCL_NG!P97</f>
        <v>32.529999999999994</v>
      </c>
      <c r="H97">
        <f>PPCL_Spot!P97</f>
        <v>10.977255686078481</v>
      </c>
      <c r="I97">
        <f>Bawana_NG!P97</f>
        <v>93.689999999999984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638.74024578898991</v>
      </c>
      <c r="P97" s="77">
        <v>93.024659280096458</v>
      </c>
      <c r="Q97" s="77">
        <v>19.260000000000002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58.72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27.3</v>
      </c>
      <c r="AB97" s="117">
        <f>-STOA!N97</f>
        <v>-153.12</v>
      </c>
      <c r="AC97">
        <f t="shared" si="3"/>
        <v>10.508646226413488</v>
      </c>
      <c r="AD97">
        <f t="shared" si="4"/>
        <v>876.05627879801159</v>
      </c>
      <c r="AE97">
        <f>'IDT-1'!B97</f>
        <v>0</v>
      </c>
      <c r="AF97" s="26"/>
      <c r="AG97">
        <f t="shared" si="5"/>
        <v>876.05627879801159</v>
      </c>
      <c r="AI97" s="75">
        <f>PXIL!H97</f>
        <v>0</v>
      </c>
      <c r="AJ97" s="75">
        <f>PXIL!N97</f>
        <v>0</v>
      </c>
      <c r="AK97" s="75">
        <f>RTM_IEX!H97</f>
        <v>51.04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14.402764269260304</v>
      </c>
      <c r="F98">
        <f>GT_Spot!P98</f>
        <v>0</v>
      </c>
      <c r="G98">
        <f>PPCL_NG!P98</f>
        <v>32.529999999999994</v>
      </c>
      <c r="H98">
        <f>PPCL_Spot!P98</f>
        <v>10.977255686078481</v>
      </c>
      <c r="I98">
        <f>Bawana_NG!P98</f>
        <v>94.286061897005382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623.60965871542908</v>
      </c>
      <c r="P98" s="77">
        <v>78.97999999999999</v>
      </c>
      <c r="Q98" s="77">
        <v>19.260000000000002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57.17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27.3</v>
      </c>
      <c r="AB98" s="117">
        <f>-STOA!N98</f>
        <v>-153.12</v>
      </c>
      <c r="AC98">
        <f t="shared" si="3"/>
        <v>9.794357403194951</v>
      </c>
      <c r="AD98">
        <f t="shared" si="4"/>
        <v>795.60138316457824</v>
      </c>
      <c r="AE98">
        <f>'IDT-1'!B98</f>
        <v>0</v>
      </c>
      <c r="AF98" s="26"/>
      <c r="AG98">
        <f t="shared" si="5"/>
        <v>795.60138316457824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0.32328708281496649</v>
      </c>
      <c r="F99">
        <f t="shared" si="6"/>
        <v>0</v>
      </c>
      <c r="G99">
        <f t="shared" si="6"/>
        <v>0.77562000000000131</v>
      </c>
      <c r="H99">
        <f t="shared" si="6"/>
        <v>0.29427676782551104</v>
      </c>
      <c r="I99">
        <f t="shared" si="6"/>
        <v>2.14685901482299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20.257342520102416</v>
      </c>
      <c r="P99" s="77">
        <f t="shared" si="6"/>
        <v>2.5199002210178705</v>
      </c>
      <c r="Q99" s="77">
        <f t="shared" si="6"/>
        <v>0.68480644779393318</v>
      </c>
      <c r="R99" s="80">
        <f t="shared" si="6"/>
        <v>0.37559354566271363</v>
      </c>
      <c r="S99" s="80">
        <f t="shared" si="6"/>
        <v>0</v>
      </c>
      <c r="T99" s="78">
        <f t="shared" si="6"/>
        <v>2.0465399999999998</v>
      </c>
      <c r="U99" s="78">
        <f t="shared" si="6"/>
        <v>1.4550849999999995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3.2391525000000008</v>
      </c>
      <c r="Z99" s="75">
        <f t="shared" si="6"/>
        <v>-0.18475</v>
      </c>
      <c r="AA99" s="117">
        <f t="shared" si="6"/>
        <v>1.2369100000000008</v>
      </c>
      <c r="AB99" s="117">
        <f t="shared" si="6"/>
        <v>-7.5999399999999939</v>
      </c>
      <c r="AC99">
        <f t="shared" si="6"/>
        <v>0.39083661852652185</v>
      </c>
      <c r="AD99">
        <f t="shared" si="6"/>
        <v>26.726918981513887</v>
      </c>
      <c r="AE99">
        <f t="shared" si="6"/>
        <v>0.70875175000000001</v>
      </c>
      <c r="AG99">
        <f t="shared" si="6"/>
        <v>27.435670731513884</v>
      </c>
      <c r="AI99">
        <f t="shared" si="6"/>
        <v>0</v>
      </c>
      <c r="AJ99">
        <f t="shared" si="6"/>
        <v>0</v>
      </c>
      <c r="AK99">
        <f t="shared" si="6"/>
        <v>0.31971500000000003</v>
      </c>
      <c r="AL99">
        <f t="shared" si="6"/>
        <v>-0.82484000000000002</v>
      </c>
      <c r="AM99">
        <f t="shared" si="6"/>
        <v>0</v>
      </c>
      <c r="AN99">
        <f t="shared" si="6"/>
        <v>0</v>
      </c>
      <c r="AO99">
        <f t="shared" si="6"/>
        <v>5.2197500000000001E-2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44592</v>
      </c>
      <c r="B1" s="216"/>
      <c r="C1" s="216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412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6"/>
      <c r="C2" s="216"/>
      <c r="D2" s="210"/>
      <c r="E2" s="210"/>
      <c r="F2" s="210"/>
      <c r="G2" s="210"/>
      <c r="H2" s="210"/>
      <c r="I2" s="210"/>
      <c r="J2" s="210"/>
      <c r="K2" s="210"/>
      <c r="L2" s="216"/>
      <c r="M2" s="216"/>
      <c r="N2" s="216"/>
      <c r="O2" s="216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18</v>
      </c>
      <c r="H3">
        <f>PPCL_Spot!Q3</f>
        <v>7.2283936902910471</v>
      </c>
      <c r="I3">
        <f>Bawana_NG!Q3</f>
        <v>48.967964146085635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575.51199120093884</v>
      </c>
      <c r="P3" s="77">
        <v>42.38</v>
      </c>
      <c r="Q3" s="77">
        <v>9.2525545429439369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24.39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-112</v>
      </c>
      <c r="AA3" s="117">
        <f>STOA!I3</f>
        <v>0.64999999999999991</v>
      </c>
      <c r="AB3" s="117">
        <f>-STOA!O3</f>
        <v>-207.32999999999998</v>
      </c>
      <c r="AC3">
        <f>SUMIF(B3:AB3,"&gt;0")*$AC$2-SUMIF(B3:AB3,"&lt;0")*($AC$2/(1-$AC$2))+SUMIF(AI3:AR3,"&gt;0")*$AC$2-SUMIF(AI3:AR3,"&lt;0")*($AC$2/(1-$AC$2))</f>
        <v>9.4710612215587098</v>
      </c>
      <c r="AD3">
        <f>SUM(B3:AB3,AI3:AR3)-AC3</f>
        <v>385.11328076164261</v>
      </c>
      <c r="AE3">
        <f>'IDT-1'!C3</f>
        <v>0</v>
      </c>
      <c r="AF3" s="26"/>
      <c r="AG3">
        <f>SUM(AD3:AF3)</f>
        <v>385.11328076164261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18</v>
      </c>
      <c r="H4">
        <f>PPCL_Spot!Q4</f>
        <v>7.2283936902910471</v>
      </c>
      <c r="I4">
        <f>Bawana_NG!Q4</f>
        <v>49.106009344903214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570.00507545060714</v>
      </c>
      <c r="P4" s="77">
        <v>42.38</v>
      </c>
      <c r="Q4" s="77">
        <v>9.2525545429439369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23.9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-132</v>
      </c>
      <c r="AA4" s="117">
        <f>STOA!I4</f>
        <v>0.64999999999999991</v>
      </c>
      <c r="AB4" s="117">
        <f>-STOA!O4</f>
        <v>-207.32999999999998</v>
      </c>
      <c r="AC4">
        <f t="shared" ref="AC4:AC67" si="0">SUMIF(B4:AB4,"&gt;0")*$AC$2-SUMIF(B4:AB4,"&lt;0")*($AC$2/(1-$AC$2))+SUMIF(AI4:AR4,"&gt;0")*$AC$2-SUMIF(AI4:AR4,"&lt;0")*($AC$2/(1-$AC$2))</f>
        <v>9.5970657111492912</v>
      </c>
      <c r="AD4">
        <f t="shared" ref="AD4:AD67" si="1">SUM(B4:AB4,AI4:AR4)-AC4</f>
        <v>359.12840572053796</v>
      </c>
      <c r="AE4">
        <f>'IDT-1'!C4</f>
        <v>0</v>
      </c>
      <c r="AF4" s="26"/>
      <c r="AG4">
        <f t="shared" ref="AG4:AG67" si="2">SUM(AD4:AF4)</f>
        <v>359.12840572053796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18</v>
      </c>
      <c r="H5">
        <f>PPCL_Spot!Q5</f>
        <v>7.711606584705148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575.67371909387714</v>
      </c>
      <c r="P5" s="77">
        <v>42.38</v>
      </c>
      <c r="Q5" s="77">
        <v>9.2525545429439369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23.88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-152</v>
      </c>
      <c r="AA5" s="117">
        <f>STOA!I5</f>
        <v>0.64999999999999991</v>
      </c>
      <c r="AB5" s="117">
        <f>-STOA!O5</f>
        <v>-207.32999999999998</v>
      </c>
      <c r="AC5">
        <f t="shared" si="0"/>
        <v>9.8357517168896695</v>
      </c>
      <c r="AD5">
        <f t="shared" si="1"/>
        <v>345.83556690757848</v>
      </c>
      <c r="AE5">
        <f>'IDT-1'!C5</f>
        <v>0</v>
      </c>
      <c r="AF5" s="26"/>
      <c r="AG5">
        <f t="shared" si="2"/>
        <v>345.83556690757848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18</v>
      </c>
      <c r="H6">
        <f>PPCL_Spot!Q6</f>
        <v>6.7483932397048312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571.35724151153158</v>
      </c>
      <c r="P6" s="77">
        <v>42.38</v>
      </c>
      <c r="Q6" s="77">
        <v>9.2525545429439369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23.57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-172</v>
      </c>
      <c r="AA6" s="117">
        <f>STOA!I6</f>
        <v>0.64999999999999991</v>
      </c>
      <c r="AB6" s="117">
        <f>-STOA!O6</f>
        <v>-207.32999999999998</v>
      </c>
      <c r="AC6">
        <f t="shared" si="0"/>
        <v>9.9641249871729336</v>
      </c>
      <c r="AD6">
        <f t="shared" si="1"/>
        <v>320.11750270994941</v>
      </c>
      <c r="AE6">
        <f>'IDT-1'!C6</f>
        <v>0</v>
      </c>
      <c r="AF6" s="26"/>
      <c r="AG6">
        <f t="shared" si="2"/>
        <v>320.11750270994941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18</v>
      </c>
      <c r="H7">
        <f>PPCL_Spot!Q7</f>
        <v>7.2283936902910471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562.06036483913351</v>
      </c>
      <c r="P7" s="77">
        <v>42.38</v>
      </c>
      <c r="Q7" s="77">
        <v>9.2525545429439369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22.89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-187</v>
      </c>
      <c r="AA7" s="117">
        <f>STOA!I7</f>
        <v>0.64999999999999991</v>
      </c>
      <c r="AB7" s="117">
        <f>-STOA!O7</f>
        <v>-207.32999999999998</v>
      </c>
      <c r="AC7">
        <f t="shared" si="0"/>
        <v>9.8361618388100123</v>
      </c>
      <c r="AD7">
        <f t="shared" si="1"/>
        <v>315.74858963650036</v>
      </c>
      <c r="AE7">
        <f>'IDT-1'!C7</f>
        <v>0</v>
      </c>
      <c r="AF7" s="26"/>
      <c r="AG7">
        <f t="shared" si="2"/>
        <v>315.74858963650036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18</v>
      </c>
      <c r="H8">
        <f>PPCL_Spot!Q8</f>
        <v>7.2283936902910471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562.05991283483354</v>
      </c>
      <c r="P8" s="77">
        <v>42.38</v>
      </c>
      <c r="Q8" s="77">
        <v>9.2525545429439369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22.55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-197</v>
      </c>
      <c r="AA8" s="117">
        <f>STOA!I8</f>
        <v>0.64999999999999991</v>
      </c>
      <c r="AB8" s="117">
        <f>-STOA!O8</f>
        <v>-207.32999999999998</v>
      </c>
      <c r="AC8">
        <f t="shared" si="0"/>
        <v>9.9219471363941256</v>
      </c>
      <c r="AD8">
        <f t="shared" si="1"/>
        <v>305.32235233461626</v>
      </c>
      <c r="AE8">
        <f>'IDT-1'!C8</f>
        <v>0</v>
      </c>
      <c r="AF8" s="26"/>
      <c r="AG8">
        <f t="shared" si="2"/>
        <v>305.32235233461626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18</v>
      </c>
      <c r="H9">
        <f>PPCL_Spot!Q9</f>
        <v>7.2283936902910471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562.19796470993356</v>
      </c>
      <c r="P9" s="77">
        <v>66.193603549651556</v>
      </c>
      <c r="Q9" s="77">
        <v>9.2525545429439369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22.52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-212</v>
      </c>
      <c r="AA9" s="117">
        <f>STOA!I9</f>
        <v>0.64999999999999991</v>
      </c>
      <c r="AB9" s="117">
        <f>-STOA!O9</f>
        <v>-207.32999999999998</v>
      </c>
      <c r="AC9">
        <f t="shared" si="0"/>
        <v>11.109051731573425</v>
      </c>
      <c r="AD9">
        <f t="shared" si="1"/>
        <v>218.05690316418858</v>
      </c>
      <c r="AE9">
        <f>'IDT-1'!C9</f>
        <v>0</v>
      </c>
      <c r="AF9" s="26"/>
      <c r="AG9">
        <f t="shared" si="2"/>
        <v>218.05690316418858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-95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18</v>
      </c>
      <c r="H10">
        <f>PPCL_Spot!Q10</f>
        <v>7.2283936902910471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562.24610461020336</v>
      </c>
      <c r="P10" s="77">
        <v>41.412606041535554</v>
      </c>
      <c r="Q10" s="77">
        <v>9.2525545429439369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24.15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-222</v>
      </c>
      <c r="AA10" s="117">
        <f>STOA!I10</f>
        <v>0.64999999999999991</v>
      </c>
      <c r="AB10" s="117">
        <f>-STOA!O10</f>
        <v>-207.32999999999998</v>
      </c>
      <c r="AC10">
        <f t="shared" si="0"/>
        <v>10.595012121347542</v>
      </c>
      <c r="AD10">
        <f t="shared" si="1"/>
        <v>230.46808516656827</v>
      </c>
      <c r="AE10">
        <f>'IDT-1'!C10</f>
        <v>0</v>
      </c>
      <c r="AF10" s="26"/>
      <c r="AG10">
        <f t="shared" si="2"/>
        <v>230.46808516656827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7.5334384029419486</v>
      </c>
      <c r="F11">
        <f>GT_Spot!Q11</f>
        <v>0</v>
      </c>
      <c r="G11">
        <f>PPCL_NG!Q11</f>
        <v>18</v>
      </c>
      <c r="H11">
        <f>PPCL_Spot!Q11</f>
        <v>7.2283936902910471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550.91343272210975</v>
      </c>
      <c r="P11" s="77">
        <v>41.412606041535554</v>
      </c>
      <c r="Q11" s="77">
        <v>9.2525545429439369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24.09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-222</v>
      </c>
      <c r="AA11" s="117">
        <f>STOA!I11</f>
        <v>0.64999999999999991</v>
      </c>
      <c r="AB11" s="117">
        <f>-STOA!O11</f>
        <v>-207.32999999999998</v>
      </c>
      <c r="AC11">
        <f t="shared" si="0"/>
        <v>10.494756608732319</v>
      </c>
      <c r="AD11">
        <f t="shared" si="1"/>
        <v>219.17566879108992</v>
      </c>
      <c r="AE11">
        <f>'IDT-1'!C11</f>
        <v>0</v>
      </c>
      <c r="AF11" s="26"/>
      <c r="AG11">
        <f t="shared" si="2"/>
        <v>219.17566879108992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7.5334384029419486</v>
      </c>
      <c r="F12">
        <f>GT_Spot!Q12</f>
        <v>0</v>
      </c>
      <c r="G12">
        <f>PPCL_NG!Q12</f>
        <v>18</v>
      </c>
      <c r="H12">
        <f>PPCL_Spot!Q12</f>
        <v>7.711606584705148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550.91298071780966</v>
      </c>
      <c r="P12" s="77">
        <v>41.412606041535554</v>
      </c>
      <c r="Q12" s="77">
        <v>9.2525545429439369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24.04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-227</v>
      </c>
      <c r="AA12" s="117">
        <f>STOA!I12</f>
        <v>0.64999999999999991</v>
      </c>
      <c r="AB12" s="117">
        <f>-STOA!O12</f>
        <v>-207.32999999999998</v>
      </c>
      <c r="AC12">
        <f t="shared" si="0"/>
        <v>10.542955542176298</v>
      </c>
      <c r="AD12">
        <f t="shared" si="1"/>
        <v>214.56023074775993</v>
      </c>
      <c r="AE12">
        <f>'IDT-1'!C12</f>
        <v>0</v>
      </c>
      <c r="AF12" s="26"/>
      <c r="AG12">
        <f t="shared" si="2"/>
        <v>214.56023074775993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7.5334384029419486</v>
      </c>
      <c r="F13">
        <f>GT_Spot!Q13</f>
        <v>0</v>
      </c>
      <c r="G13">
        <f>PPCL_NG!Q13</f>
        <v>18</v>
      </c>
      <c r="H13">
        <f>PPCL_Spot!Q13</f>
        <v>6.7483932397048312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551.35597917175005</v>
      </c>
      <c r="P13" s="77">
        <v>41.412606041535554</v>
      </c>
      <c r="Q13" s="77">
        <v>9.2525545429439369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23.67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-232</v>
      </c>
      <c r="AA13" s="117">
        <f>STOA!I13</f>
        <v>0.64999999999999991</v>
      </c>
      <c r="AB13" s="117">
        <f>-STOA!O13</f>
        <v>-207.32999999999998</v>
      </c>
      <c r="AC13">
        <f t="shared" si="0"/>
        <v>10.579512288745946</v>
      </c>
      <c r="AD13">
        <f t="shared" si="1"/>
        <v>208.63345911013033</v>
      </c>
      <c r="AE13">
        <f>'IDT-1'!C13</f>
        <v>0</v>
      </c>
      <c r="AF13" s="26"/>
      <c r="AG13">
        <f t="shared" si="2"/>
        <v>208.63345911013033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7.5334384029419486</v>
      </c>
      <c r="F14">
        <f>GT_Spot!Q14</f>
        <v>0</v>
      </c>
      <c r="G14">
        <f>PPCL_NG!Q14</f>
        <v>18</v>
      </c>
      <c r="H14">
        <f>PPCL_Spot!Q14</f>
        <v>7.2283936902910471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551.35552716744996</v>
      </c>
      <c r="P14" s="77">
        <v>41.412606041535554</v>
      </c>
      <c r="Q14" s="77">
        <v>9.2525545429439369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23.38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-237</v>
      </c>
      <c r="AA14" s="117">
        <f>STOA!I14</f>
        <v>0.64999999999999991</v>
      </c>
      <c r="AB14" s="117">
        <f>-STOA!O14</f>
        <v>-207.32999999999998</v>
      </c>
      <c r="AC14">
        <f t="shared" si="0"/>
        <v>10.625570952684242</v>
      </c>
      <c r="AD14">
        <f t="shared" si="1"/>
        <v>203.77694889247817</v>
      </c>
      <c r="AE14">
        <f>'IDT-1'!C14</f>
        <v>0</v>
      </c>
      <c r="AF14" s="26"/>
      <c r="AG14">
        <f t="shared" si="2"/>
        <v>203.77694889247817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7.5334384029419486</v>
      </c>
      <c r="F15">
        <f>GT_Spot!Q15</f>
        <v>0</v>
      </c>
      <c r="G15">
        <f>PPCL_NG!Q15</f>
        <v>18</v>
      </c>
      <c r="H15">
        <f>PPCL_Spot!Q15</f>
        <v>7.2283936902910471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551.37317636671401</v>
      </c>
      <c r="P15" s="77">
        <v>41.412606041535554</v>
      </c>
      <c r="Q15" s="77">
        <v>9.2525545429439369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23.36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-242</v>
      </c>
      <c r="AA15" s="117">
        <f>STOA!I15</f>
        <v>0.64999999999999991</v>
      </c>
      <c r="AB15" s="117">
        <f>-STOA!O15</f>
        <v>-207.11</v>
      </c>
      <c r="AC15">
        <f t="shared" si="0"/>
        <v>10.224081339084094</v>
      </c>
      <c r="AD15">
        <f t="shared" si="1"/>
        <v>249.39608770534238</v>
      </c>
      <c r="AE15">
        <f>'IDT-1'!C15</f>
        <v>0</v>
      </c>
      <c r="AF15" s="26"/>
      <c r="AG15">
        <f t="shared" si="2"/>
        <v>249.39608770534238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7.5334384029419486</v>
      </c>
      <c r="F16">
        <f>GT_Spot!Q16</f>
        <v>0</v>
      </c>
      <c r="G16">
        <f>PPCL_NG!Q16</f>
        <v>18</v>
      </c>
      <c r="H16">
        <f>PPCL_Spot!Q16</f>
        <v>7.2283936902910471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553.36306232193181</v>
      </c>
      <c r="P16" s="77">
        <v>66.193603549651556</v>
      </c>
      <c r="Q16" s="77">
        <v>9.2525545429439369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28.31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-242</v>
      </c>
      <c r="AA16" s="117">
        <f>STOA!I16</f>
        <v>0.64999999999999991</v>
      </c>
      <c r="AB16" s="117">
        <f>-STOA!O16</f>
        <v>-207.11</v>
      </c>
      <c r="AC16">
        <f t="shared" si="0"/>
        <v>11.257865952948034</v>
      </c>
      <c r="AD16">
        <f t="shared" si="1"/>
        <v>195.08318655481216</v>
      </c>
      <c r="AE16">
        <f>'IDT-1'!C16</f>
        <v>0</v>
      </c>
      <c r="AF16" s="26"/>
      <c r="AG16">
        <f t="shared" si="2"/>
        <v>195.08318655481216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7.5334384029419486</v>
      </c>
      <c r="F17">
        <f>GT_Spot!Q17</f>
        <v>0</v>
      </c>
      <c r="G17">
        <f>PPCL_NG!Q17</f>
        <v>18</v>
      </c>
      <c r="H17">
        <f>PPCL_Spot!Q17</f>
        <v>7.2283936902910471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549.90493023555644</v>
      </c>
      <c r="P17" s="77">
        <v>40.449999999999996</v>
      </c>
      <c r="Q17" s="77">
        <v>9.2525545429439369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28.14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-247</v>
      </c>
      <c r="AA17" s="117">
        <f>STOA!I17</f>
        <v>0.64999999999999991</v>
      </c>
      <c r="AB17" s="117">
        <f>-STOA!O17</f>
        <v>-207.11</v>
      </c>
      <c r="AC17">
        <f t="shared" si="0"/>
        <v>10.599878940852205</v>
      </c>
      <c r="AD17">
        <f t="shared" si="1"/>
        <v>211.36943793088113</v>
      </c>
      <c r="AE17">
        <f>'IDT-1'!C17</f>
        <v>0</v>
      </c>
      <c r="AF17" s="26"/>
      <c r="AG17">
        <f t="shared" si="2"/>
        <v>211.36943793088113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7.5334384029419486</v>
      </c>
      <c r="F18">
        <f>GT_Spot!Q18</f>
        <v>0</v>
      </c>
      <c r="G18">
        <f>PPCL_NG!Q18</f>
        <v>18</v>
      </c>
      <c r="H18">
        <f>PPCL_Spot!Q18</f>
        <v>7.2283936902910471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549.90447823125635</v>
      </c>
      <c r="P18" s="77">
        <v>40.449999999999996</v>
      </c>
      <c r="Q18" s="77">
        <v>9.2525545429439369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27.69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-242</v>
      </c>
      <c r="AA18" s="117">
        <f>STOA!I18</f>
        <v>0.64999999999999991</v>
      </c>
      <c r="AB18" s="117">
        <f>-STOA!O18</f>
        <v>-207.11</v>
      </c>
      <c r="AC18">
        <f t="shared" si="0"/>
        <v>10.595914963214367</v>
      </c>
      <c r="AD18">
        <f t="shared" si="1"/>
        <v>210.92294990421894</v>
      </c>
      <c r="AE18">
        <f>'IDT-1'!C18</f>
        <v>0</v>
      </c>
      <c r="AF18" s="26"/>
      <c r="AG18">
        <f t="shared" si="2"/>
        <v>210.92294990421894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7.5334384029419486</v>
      </c>
      <c r="F19">
        <f>GT_Spot!Q19</f>
        <v>0</v>
      </c>
      <c r="G19">
        <f>PPCL_NG!Q19</f>
        <v>18</v>
      </c>
      <c r="H19">
        <f>PPCL_Spot!Q19</f>
        <v>7.711606584705148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549.37757794850609</v>
      </c>
      <c r="P19" s="77">
        <v>40.449999999999996</v>
      </c>
      <c r="Q19" s="77">
        <v>9.2525545429439369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27.45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-242</v>
      </c>
      <c r="AA19" s="117">
        <f>STOA!I19</f>
        <v>0.64999999999999991</v>
      </c>
      <c r="AB19" s="117">
        <f>-STOA!O19</f>
        <v>-207.11</v>
      </c>
      <c r="AC19">
        <f t="shared" si="0"/>
        <v>10.593418514197008</v>
      </c>
      <c r="AD19">
        <f t="shared" si="1"/>
        <v>210.64175896490016</v>
      </c>
      <c r="AE19">
        <f>'IDT-1'!C19</f>
        <v>0</v>
      </c>
      <c r="AF19" s="26"/>
      <c r="AG19">
        <f t="shared" si="2"/>
        <v>210.64175896490016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7.5334384029419486</v>
      </c>
      <c r="F20">
        <f>GT_Spot!Q20</f>
        <v>0</v>
      </c>
      <c r="G20">
        <f>PPCL_NG!Q20</f>
        <v>18</v>
      </c>
      <c r="H20">
        <f>PPCL_Spot!Q20</f>
        <v>6.7483932397048312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547.3876501218308</v>
      </c>
      <c r="P20" s="77">
        <v>40.449999999999996</v>
      </c>
      <c r="Q20" s="77">
        <v>9.2525545429439369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27.23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-237</v>
      </c>
      <c r="AA20" s="117">
        <f>STOA!I20</f>
        <v>0.64999999999999991</v>
      </c>
      <c r="AB20" s="117">
        <f>-STOA!O20</f>
        <v>-207.11</v>
      </c>
      <c r="AC20">
        <f t="shared" si="0"/>
        <v>10.476713596664309</v>
      </c>
      <c r="AD20">
        <f t="shared" si="1"/>
        <v>217.58532271075723</v>
      </c>
      <c r="AE20">
        <f>'IDT-1'!C20</f>
        <v>0</v>
      </c>
      <c r="AF20" s="26"/>
      <c r="AG20">
        <f t="shared" si="2"/>
        <v>217.58532271075723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7.5334384029419486</v>
      </c>
      <c r="F21">
        <f>GT_Spot!Q21</f>
        <v>0</v>
      </c>
      <c r="G21">
        <f>PPCL_NG!Q21</f>
        <v>18</v>
      </c>
      <c r="H21">
        <f>PPCL_Spot!Q21</f>
        <v>7.2283936902910471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546.7698300740733</v>
      </c>
      <c r="P21" s="77">
        <v>40.449999999999996</v>
      </c>
      <c r="Q21" s="77">
        <v>9.2525545429439369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26.88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-227</v>
      </c>
      <c r="AA21" s="117">
        <f>STOA!I21</f>
        <v>0.64999999999999991</v>
      </c>
      <c r="AB21" s="117">
        <f>-STOA!O21</f>
        <v>-207.11</v>
      </c>
      <c r="AC21">
        <f t="shared" si="0"/>
        <v>10.428030146598227</v>
      </c>
      <c r="AD21">
        <f t="shared" si="1"/>
        <v>222.14618656365198</v>
      </c>
      <c r="AE21">
        <f>'IDT-1'!C21</f>
        <v>0</v>
      </c>
      <c r="AF21" s="26"/>
      <c r="AG21">
        <f t="shared" si="2"/>
        <v>222.14618656365198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7.5334384029419486</v>
      </c>
      <c r="F22">
        <f>GT_Spot!Q22</f>
        <v>0</v>
      </c>
      <c r="G22">
        <f>PPCL_NG!Q22</f>
        <v>18</v>
      </c>
      <c r="H22">
        <f>PPCL_Spot!Q22</f>
        <v>7.2283936902910471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546.83901106510268</v>
      </c>
      <c r="P22" s="77">
        <v>66.193603549651556</v>
      </c>
      <c r="Q22" s="77">
        <v>9.2525545429439369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21.92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-217</v>
      </c>
      <c r="AA22" s="117">
        <f>STOA!I22</f>
        <v>0.64999999999999991</v>
      </c>
      <c r="AB22" s="117">
        <f>-STOA!O22</f>
        <v>-207.11</v>
      </c>
      <c r="AC22">
        <f t="shared" si="0"/>
        <v>10.362947079934747</v>
      </c>
      <c r="AD22">
        <f t="shared" si="1"/>
        <v>271.06405417099631</v>
      </c>
      <c r="AE22">
        <f>'IDT-1'!C22</f>
        <v>0</v>
      </c>
      <c r="AF22" s="26"/>
      <c r="AG22">
        <f t="shared" si="2"/>
        <v>271.06405417099631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7.6864090094701822</v>
      </c>
      <c r="F23">
        <f>GT_Spot!Q23</f>
        <v>0</v>
      </c>
      <c r="G23">
        <f>PPCL_NG!Q23</f>
        <v>18</v>
      </c>
      <c r="H23">
        <f>PPCL_Spot!Q23</f>
        <v>7.2283936902910471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552.44941485523589</v>
      </c>
      <c r="P23" s="77">
        <v>40.449999999999996</v>
      </c>
      <c r="Q23" s="77">
        <v>9.2525545429439369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21.35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-202</v>
      </c>
      <c r="AA23" s="117">
        <f>STOA!I23</f>
        <v>0.64999999999999991</v>
      </c>
      <c r="AB23" s="117">
        <f>-STOA!O23</f>
        <v>-207.11</v>
      </c>
      <c r="AC23">
        <f t="shared" si="0"/>
        <v>10.341911358787952</v>
      </c>
      <c r="AD23">
        <f t="shared" si="1"/>
        <v>232.53486073915312</v>
      </c>
      <c r="AE23">
        <f>'IDT-1'!C23</f>
        <v>0</v>
      </c>
      <c r="AF23" s="26"/>
      <c r="AG23">
        <f t="shared" si="2"/>
        <v>232.53486073915312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18</v>
      </c>
      <c r="H24">
        <f>PPCL_Spot!Q24</f>
        <v>7.2283936902910471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559.88666021829545</v>
      </c>
      <c r="P24" s="77">
        <v>40.449999999999996</v>
      </c>
      <c r="Q24" s="77">
        <v>9.2525545429439369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20.62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-182</v>
      </c>
      <c r="AA24" s="117">
        <f>STOA!I24</f>
        <v>0.64999999999999991</v>
      </c>
      <c r="AB24" s="117">
        <f>-STOA!O24</f>
        <v>-207.11</v>
      </c>
      <c r="AC24">
        <f t="shared" si="0"/>
        <v>10.047562359045408</v>
      </c>
      <c r="AD24">
        <f t="shared" si="1"/>
        <v>279.73558486903994</v>
      </c>
      <c r="AE24">
        <f>'IDT-1'!C24</f>
        <v>0</v>
      </c>
      <c r="AF24" s="26"/>
      <c r="AG24">
        <f t="shared" si="2"/>
        <v>279.73558486903994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18</v>
      </c>
      <c r="H25">
        <f>PPCL_Spot!Q25</f>
        <v>7.2283936902910471</v>
      </c>
      <c r="I25">
        <f>Bawana_NG!Q25</f>
        <v>48.57207822166707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614.68643676156296</v>
      </c>
      <c r="P25" s="77">
        <v>40.450000000000003</v>
      </c>
      <c r="Q25" s="77">
        <v>9.259999999999998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19.78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-167</v>
      </c>
      <c r="AA25" s="117">
        <f>STOA!I25</f>
        <v>0.64999999999999991</v>
      </c>
      <c r="AB25" s="117">
        <f>-STOA!O25</f>
        <v>-207.11</v>
      </c>
      <c r="AC25">
        <f t="shared" si="0"/>
        <v>10.377440288165996</v>
      </c>
      <c r="AD25">
        <f t="shared" si="1"/>
        <v>347.02500716190991</v>
      </c>
      <c r="AE25">
        <f>'IDT-1'!C25</f>
        <v>0</v>
      </c>
      <c r="AF25" s="26"/>
      <c r="AG25">
        <f t="shared" si="2"/>
        <v>347.02500716190991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18</v>
      </c>
      <c r="H26">
        <f>PPCL_Spot!Q26</f>
        <v>7.711606584705148</v>
      </c>
      <c r="I26">
        <f>Bawana_NG!Q26</f>
        <v>46.8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619.86740392458012</v>
      </c>
      <c r="P26" s="77">
        <v>66.192940340278085</v>
      </c>
      <c r="Q26" s="77">
        <v>9.2525545429439369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18.98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-193</v>
      </c>
      <c r="AA26" s="117">
        <f>STOA!I26</f>
        <v>0.64999999999999991</v>
      </c>
      <c r="AB26" s="117">
        <f>-STOA!O26</f>
        <v>-207.11</v>
      </c>
      <c r="AC26">
        <f t="shared" si="0"/>
        <v>10.684391904426247</v>
      </c>
      <c r="AD26">
        <f t="shared" si="1"/>
        <v>369.54565226463598</v>
      </c>
      <c r="AE26">
        <f>'IDT-1'!C26</f>
        <v>0</v>
      </c>
      <c r="AF26" s="26"/>
      <c r="AG26">
        <f t="shared" si="2"/>
        <v>369.54565226463598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18.479999999999997</v>
      </c>
      <c r="H27">
        <f>PPCL_Spot!Q27</f>
        <v>6.7483932397048312</v>
      </c>
      <c r="I27">
        <f>Bawana_NG!Q27</f>
        <v>46.8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665.95928614838874</v>
      </c>
      <c r="P27" s="77">
        <v>66.190000000000012</v>
      </c>
      <c r="Q27" s="77">
        <v>9.258114820846906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18.03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-114</v>
      </c>
      <c r="AA27" s="117">
        <f>STOA!I27</f>
        <v>0.64999999999999991</v>
      </c>
      <c r="AB27" s="117">
        <f>-STOA!O27</f>
        <v>-207.91</v>
      </c>
      <c r="AC27">
        <f t="shared" si="0"/>
        <v>10.516313586608115</v>
      </c>
      <c r="AD27">
        <f t="shared" si="1"/>
        <v>477.57501939888732</v>
      </c>
      <c r="AE27">
        <f>'IDT-1'!C27</f>
        <v>0</v>
      </c>
      <c r="AF27" s="26"/>
      <c r="AG27">
        <f t="shared" si="2"/>
        <v>477.57501939888732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18.479999999999997</v>
      </c>
      <c r="H28">
        <f>PPCL_Spot!Q28</f>
        <v>7.2283936902910471</v>
      </c>
      <c r="I28">
        <f>Bawana_NG!Q28</f>
        <v>46.8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709.0345290686962</v>
      </c>
      <c r="P28" s="77">
        <v>66.190000000000012</v>
      </c>
      <c r="Q28" s="77">
        <v>18.59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17.420000000000002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-74</v>
      </c>
      <c r="AA28" s="117">
        <f>STOA!I28</f>
        <v>0.64999999999999991</v>
      </c>
      <c r="AB28" s="117">
        <f>-STOA!O28</f>
        <v>-207.91</v>
      </c>
      <c r="AC28">
        <f t="shared" si="0"/>
        <v>10.532445941738761</v>
      </c>
      <c r="AD28">
        <f t="shared" si="1"/>
        <v>579.83601559380349</v>
      </c>
      <c r="AE28">
        <f>'IDT-1'!C28</f>
        <v>-6.774</v>
      </c>
      <c r="AF28" s="26"/>
      <c r="AG28">
        <f t="shared" si="2"/>
        <v>573.06201559380349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18.479999999999997</v>
      </c>
      <c r="H29">
        <f>PPCL_Spot!Q29</f>
        <v>7.2283936902910471</v>
      </c>
      <c r="I29">
        <f>Bawana_NG!Q29</f>
        <v>46.8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762.50867332844814</v>
      </c>
      <c r="P29" s="77">
        <v>66.190000000000012</v>
      </c>
      <c r="Q29" s="77">
        <v>18.590000000000003</v>
      </c>
      <c r="R29" s="80">
        <v>0</v>
      </c>
      <c r="S29" s="80">
        <v>0</v>
      </c>
      <c r="T29" s="78">
        <f>SUMPRODUCT(LTA!F29:AJ29,LTA!F$101:AJ$101,LTA!F$104:AJ$104)</f>
        <v>7.0000000000000007E-2</v>
      </c>
      <c r="U29" s="78">
        <f>SUMPRODUCT(LTA!F29:AJ29,LTA!F$102:AJ$102,LTA!F$104:AJ$104)</f>
        <v>17.059999999999999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-135</v>
      </c>
      <c r="AA29" s="117">
        <f>STOA!I29</f>
        <v>0.64999999999999991</v>
      </c>
      <c r="AB29" s="117">
        <f>-STOA!O29</f>
        <v>-207.91</v>
      </c>
      <c r="AC29">
        <f t="shared" si="0"/>
        <v>11.7195947405224</v>
      </c>
      <c r="AD29">
        <f t="shared" si="1"/>
        <v>550.83301105477176</v>
      </c>
      <c r="AE29">
        <f>'IDT-1'!C29</f>
        <v>-27.518999999999998</v>
      </c>
      <c r="AF29" s="26"/>
      <c r="AG29">
        <f t="shared" si="2"/>
        <v>523.31401105477175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18.479999999999997</v>
      </c>
      <c r="H30">
        <f>PPCL_Spot!Q30</f>
        <v>7.2283936902910471</v>
      </c>
      <c r="I30">
        <f>Bawana_NG!Q30</f>
        <v>46.8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788.21039636313992</v>
      </c>
      <c r="P30" s="77">
        <v>66.190000000000012</v>
      </c>
      <c r="Q30" s="77">
        <v>18.590000000000003</v>
      </c>
      <c r="R30" s="80">
        <v>2.2128406169665809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16.23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-105</v>
      </c>
      <c r="AA30" s="117">
        <f>STOA!I30</f>
        <v>0.64999999999999991</v>
      </c>
      <c r="AB30" s="117">
        <f>-STOA!O30</f>
        <v>-207.91</v>
      </c>
      <c r="AC30">
        <f t="shared" si="0"/>
        <v>11.736601712602109</v>
      </c>
      <c r="AD30">
        <f t="shared" si="1"/>
        <v>602.97056773435042</v>
      </c>
      <c r="AE30">
        <f>'IDT-1'!C30</f>
        <v>-40.643000000000001</v>
      </c>
      <c r="AF30" s="26"/>
      <c r="AG30">
        <f t="shared" si="2"/>
        <v>562.3275677343504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7.5334384029419486</v>
      </c>
      <c r="F31">
        <f>GT_Spot!Q31</f>
        <v>0</v>
      </c>
      <c r="G31">
        <f>PPCL_NG!Q31</f>
        <v>18.479999999999997</v>
      </c>
      <c r="H31">
        <f>PPCL_Spot!Q31</f>
        <v>7.2283936902910471</v>
      </c>
      <c r="I31">
        <f>Bawana_NG!Q31</f>
        <v>46.8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823.54504684908443</v>
      </c>
      <c r="P31" s="77">
        <v>66.190000000000012</v>
      </c>
      <c r="Q31" s="77">
        <v>18.590000000000003</v>
      </c>
      <c r="R31" s="80">
        <v>6.6499999999999995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15.08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-70</v>
      </c>
      <c r="AA31" s="117">
        <f>STOA!I31</f>
        <v>0.69</v>
      </c>
      <c r="AB31" s="117">
        <f>-STOA!O31</f>
        <v>-208.12</v>
      </c>
      <c r="AC31">
        <f t="shared" si="0"/>
        <v>12.101727562940983</v>
      </c>
      <c r="AD31">
        <f t="shared" si="1"/>
        <v>643.67515137937664</v>
      </c>
      <c r="AE31">
        <f>'IDT-1'!C31</f>
        <v>-51.226999999999997</v>
      </c>
      <c r="AF31" s="26"/>
      <c r="AG31">
        <f t="shared" si="2"/>
        <v>592.44815137937667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7.5334384029419486</v>
      </c>
      <c r="F32">
        <f>GT_Spot!Q32</f>
        <v>0</v>
      </c>
      <c r="G32">
        <f>PPCL_NG!Q32</f>
        <v>18.479999999999997</v>
      </c>
      <c r="H32">
        <f>PPCL_Spot!Q32</f>
        <v>7.2283936902910471</v>
      </c>
      <c r="I32">
        <f>Bawana_NG!Q32</f>
        <v>46.8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832.39722113166215</v>
      </c>
      <c r="P32" s="77">
        <v>66.190000000000012</v>
      </c>
      <c r="Q32" s="77">
        <v>18.590000000000003</v>
      </c>
      <c r="R32" s="80">
        <v>12.36</v>
      </c>
      <c r="S32" s="80">
        <v>0</v>
      </c>
      <c r="T32" s="78">
        <f>SUMPRODUCT(LTA!F32:AJ32,LTA!F$101:AJ$101,LTA!F$104:AJ$104)</f>
        <v>6.839999999999999</v>
      </c>
      <c r="U32" s="78">
        <f>SUMPRODUCT(LTA!F32:AJ32,LTA!F$102:AJ$102,LTA!F$104:AJ$104)</f>
        <v>18.43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0.69</v>
      </c>
      <c r="AB32" s="117">
        <f>-STOA!O32</f>
        <v>-208.12</v>
      </c>
      <c r="AC32">
        <f t="shared" si="0"/>
        <v>11.315584669186181</v>
      </c>
      <c r="AD32">
        <f t="shared" si="1"/>
        <v>776.10346855570913</v>
      </c>
      <c r="AE32">
        <f>'IDT-1'!C32</f>
        <v>-60</v>
      </c>
      <c r="AF32" s="26"/>
      <c r="AG32">
        <f t="shared" si="2"/>
        <v>716.10346855570913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7.5334384029419486</v>
      </c>
      <c r="F33">
        <f>GT_Spot!Q33</f>
        <v>0</v>
      </c>
      <c r="G33">
        <f>PPCL_NG!Q33</f>
        <v>18.479999999999997</v>
      </c>
      <c r="H33">
        <f>PPCL_Spot!Q33</f>
        <v>3.4407168160033339</v>
      </c>
      <c r="I33">
        <f>Bawana_NG!Q33</f>
        <v>46.8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831.27474471285666</v>
      </c>
      <c r="P33" s="77">
        <v>66.190000000000012</v>
      </c>
      <c r="Q33" s="77">
        <v>18.590000000000003</v>
      </c>
      <c r="R33" s="80">
        <v>23.58</v>
      </c>
      <c r="S33" s="80">
        <v>0</v>
      </c>
      <c r="T33" s="78">
        <f>SUMPRODUCT(LTA!F33:AJ33,LTA!F$101:AJ$101,LTA!F$104:AJ$104)</f>
        <v>8.3000000000000007</v>
      </c>
      <c r="U33" s="78">
        <f>SUMPRODUCT(LTA!F33:AJ33,LTA!F$102:AJ$102,LTA!F$104:AJ$104)</f>
        <v>18.37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0.69</v>
      </c>
      <c r="AB33" s="117">
        <f>-STOA!O33</f>
        <v>-208.12</v>
      </c>
      <c r="AC33">
        <f t="shared" si="0"/>
        <v>11.91611897153868</v>
      </c>
      <c r="AD33">
        <f t="shared" si="1"/>
        <v>723.21278096026333</v>
      </c>
      <c r="AE33">
        <f>'IDT-1'!C33</f>
        <v>0</v>
      </c>
      <c r="AF33" s="26"/>
      <c r="AG33">
        <f t="shared" si="2"/>
        <v>723.21278096026333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7.5334384029419486</v>
      </c>
      <c r="F34">
        <f>GT_Spot!Q34</f>
        <v>0</v>
      </c>
      <c r="G34">
        <f>PPCL_NG!Q34</f>
        <v>18.479999999999997</v>
      </c>
      <c r="H34">
        <f>PPCL_Spot!Q34</f>
        <v>2.15</v>
      </c>
      <c r="I34">
        <f>Bawana_NG!Q34</f>
        <v>46.8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825.71418873969981</v>
      </c>
      <c r="P34" s="77">
        <v>66.190000000000012</v>
      </c>
      <c r="Q34" s="77">
        <v>18.590000000000003</v>
      </c>
      <c r="R34" s="80">
        <v>22</v>
      </c>
      <c r="S34" s="80">
        <v>0</v>
      </c>
      <c r="T34" s="78">
        <f>SUMPRODUCT(LTA!F34:AJ34,LTA!F$101:AJ$101,LTA!F$104:AJ$104)</f>
        <v>11.520000000000001</v>
      </c>
      <c r="U34" s="78">
        <f>SUMPRODUCT(LTA!F34:AJ34,LTA!F$102:AJ$102,LTA!F$104:AJ$104)</f>
        <v>18.04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-208.12</v>
      </c>
      <c r="AC34">
        <f t="shared" si="0"/>
        <v>10.979543018774541</v>
      </c>
      <c r="AD34">
        <f t="shared" si="1"/>
        <v>818.60808412386746</v>
      </c>
      <c r="AE34">
        <f>'IDT-1'!C34</f>
        <v>0</v>
      </c>
      <c r="AF34" s="26"/>
      <c r="AG34">
        <f t="shared" si="2"/>
        <v>818.60808412386746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18.479999999999997</v>
      </c>
      <c r="H35">
        <f>PPCL_Spot!Q35</f>
        <v>7.23</v>
      </c>
      <c r="I35">
        <f>Bawana_NG!Q35</f>
        <v>46.8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827.69463342377935</v>
      </c>
      <c r="P35" s="77">
        <v>66.190000000000012</v>
      </c>
      <c r="Q35" s="77">
        <v>18.590000000000003</v>
      </c>
      <c r="R35" s="80">
        <v>21.999999999999996</v>
      </c>
      <c r="S35" s="80">
        <v>0</v>
      </c>
      <c r="T35" s="78">
        <f>SUMPRODUCT(LTA!F35:AJ35,LTA!F$101:AJ$101,LTA!F$104:AJ$104)</f>
        <v>19.309999999999999</v>
      </c>
      <c r="U35" s="78">
        <f>SUMPRODUCT(LTA!F35:AJ35,LTA!F$102:AJ$102,LTA!F$104:AJ$104)</f>
        <v>17.25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-210.92</v>
      </c>
      <c r="AC35">
        <f t="shared" si="0"/>
        <v>11.128133689056586</v>
      </c>
      <c r="AD35">
        <f t="shared" si="1"/>
        <v>829.71993813766505</v>
      </c>
      <c r="AE35">
        <f>'IDT-1'!C35</f>
        <v>0</v>
      </c>
      <c r="AF35" s="26"/>
      <c r="AG35">
        <f t="shared" si="2"/>
        <v>829.71993813766505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18.479999999999997</v>
      </c>
      <c r="H36">
        <f>PPCL_Spot!Q36</f>
        <v>7.23</v>
      </c>
      <c r="I36">
        <f>Bawana_NG!Q36</f>
        <v>46.8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819.39052525509089</v>
      </c>
      <c r="P36" s="77">
        <v>66.190000000000012</v>
      </c>
      <c r="Q36" s="77">
        <v>18.590000000000003</v>
      </c>
      <c r="R36" s="80">
        <v>21.999999999999996</v>
      </c>
      <c r="S36" s="80">
        <v>0</v>
      </c>
      <c r="T36" s="78">
        <f>SUMPRODUCT(LTA!F36:AJ36,LTA!F$101:AJ$101,LTA!F$104:AJ$104)</f>
        <v>28.38</v>
      </c>
      <c r="U36" s="78">
        <f>SUMPRODUCT(LTA!F36:AJ36,LTA!F$102:AJ$102,LTA!F$104:AJ$104)</f>
        <v>16.57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8.0500000000000007</v>
      </c>
      <c r="AB36" s="117">
        <f>-STOA!O36</f>
        <v>-210.92</v>
      </c>
      <c r="AC36">
        <f t="shared" si="0"/>
        <v>11.303833537172125</v>
      </c>
      <c r="AD36">
        <f t="shared" si="1"/>
        <v>849.51013012086059</v>
      </c>
      <c r="AE36">
        <f>'IDT-1'!C36</f>
        <v>0</v>
      </c>
      <c r="AF36" s="26"/>
      <c r="AG36">
        <f t="shared" si="2"/>
        <v>849.51013012086059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12.52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18.479999999999997</v>
      </c>
      <c r="H37">
        <f>PPCL_Spot!Q37</f>
        <v>7.23</v>
      </c>
      <c r="I37">
        <f>Bawana_NG!Q37</f>
        <v>46.8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796.65635193955552</v>
      </c>
      <c r="P37" s="77">
        <v>66.190000000000012</v>
      </c>
      <c r="Q37" s="77">
        <v>18.590000000000003</v>
      </c>
      <c r="R37" s="80">
        <v>21.999999999999996</v>
      </c>
      <c r="S37" s="80">
        <v>0</v>
      </c>
      <c r="T37" s="78">
        <f>SUMPRODUCT(LTA!F37:AJ37,LTA!F$101:AJ$101,LTA!F$104:AJ$104)</f>
        <v>39.239999999999995</v>
      </c>
      <c r="U37" s="78">
        <f>SUMPRODUCT(LTA!F37:AJ37,LTA!F$102:AJ$102,LTA!F$104:AJ$104)</f>
        <v>15.92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13.959999999999999</v>
      </c>
      <c r="AB37" s="117">
        <f>-STOA!O37</f>
        <v>-210.92</v>
      </c>
      <c r="AC37">
        <f t="shared" si="0"/>
        <v>11.406668811995416</v>
      </c>
      <c r="AD37">
        <f t="shared" si="1"/>
        <v>861.09312153050223</v>
      </c>
      <c r="AE37">
        <f>'IDT-1'!C37</f>
        <v>0</v>
      </c>
      <c r="AF37" s="26"/>
      <c r="AG37">
        <f t="shared" si="2"/>
        <v>861.09312153050223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30.82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18.479999999999997</v>
      </c>
      <c r="H38">
        <f>PPCL_Spot!Q38</f>
        <v>7.23</v>
      </c>
      <c r="I38">
        <f>Bawana_NG!Q38</f>
        <v>46.8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775.26923368634709</v>
      </c>
      <c r="P38" s="77">
        <v>66.190000000000012</v>
      </c>
      <c r="Q38" s="77">
        <v>18.590000000000003</v>
      </c>
      <c r="R38" s="80">
        <v>21.999999999999996</v>
      </c>
      <c r="S38" s="80">
        <v>0</v>
      </c>
      <c r="T38" s="78">
        <f>SUMPRODUCT(LTA!F38:AJ38,LTA!F$101:AJ$101,LTA!F$104:AJ$104)</f>
        <v>50.070000000000007</v>
      </c>
      <c r="U38" s="78">
        <f>SUMPRODUCT(LTA!F38:AJ38,LTA!F$102:AJ$102,LTA!F$104:AJ$104)</f>
        <v>15.38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20.040000000000003</v>
      </c>
      <c r="AB38" s="117">
        <f>-STOA!O38</f>
        <v>-210.92</v>
      </c>
      <c r="AC38">
        <f t="shared" si="0"/>
        <v>11.523558171367183</v>
      </c>
      <c r="AD38">
        <f t="shared" si="1"/>
        <v>874.25911391792204</v>
      </c>
      <c r="AE38">
        <f>'IDT-1'!C38</f>
        <v>0</v>
      </c>
      <c r="AF38" s="26"/>
      <c r="AG38">
        <f t="shared" si="2"/>
        <v>874.25911391792204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49.12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7.4748883635408445</v>
      </c>
      <c r="F39">
        <f>GT_Spot!Q39</f>
        <v>0</v>
      </c>
      <c r="G39">
        <f>PPCL_NG!Q39</f>
        <v>18.479999999999997</v>
      </c>
      <c r="H39">
        <f>PPCL_Spot!Q39</f>
        <v>7.23</v>
      </c>
      <c r="I39">
        <f>Bawana_NG!Q39</f>
        <v>46.8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765.13120417834705</v>
      </c>
      <c r="P39" s="77">
        <v>66.190000000000012</v>
      </c>
      <c r="Q39" s="77">
        <v>18.590000000000003</v>
      </c>
      <c r="R39" s="80">
        <v>21.999999999999996</v>
      </c>
      <c r="S39" s="80">
        <v>0</v>
      </c>
      <c r="T39" s="78">
        <f>SUMPRODUCT(LTA!F39:AJ39,LTA!F$101:AJ$101,LTA!F$104:AJ$104)</f>
        <v>47.92</v>
      </c>
      <c r="U39" s="78">
        <f>SUMPRODUCT(LTA!F39:AJ39,LTA!F$102:AJ$102,LTA!F$104:AJ$104)</f>
        <v>15.05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11.11</v>
      </c>
      <c r="AB39" s="117">
        <f>-STOA!O39</f>
        <v>-211.35</v>
      </c>
      <c r="AC39">
        <f t="shared" si="0"/>
        <v>11.921997866184594</v>
      </c>
      <c r="AD39">
        <f t="shared" si="1"/>
        <v>918.27409467570305</v>
      </c>
      <c r="AE39">
        <f>'IDT-1'!C39</f>
        <v>0</v>
      </c>
      <c r="AF39" s="26"/>
      <c r="AG39">
        <f t="shared" si="2"/>
        <v>918.27409467570305</v>
      </c>
      <c r="AI39" s="75">
        <f>PXIL!I39</f>
        <v>0</v>
      </c>
      <c r="AJ39" s="75">
        <f>PXIL!O39</f>
        <v>0</v>
      </c>
      <c r="AK39" s="75">
        <f>RTM_IEX!I39</f>
        <v>38.520000000000003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77.05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7.4748883635408445</v>
      </c>
      <c r="F40">
        <f>GT_Spot!Q40</f>
        <v>0</v>
      </c>
      <c r="G40">
        <f>PPCL_NG!Q40</f>
        <v>18.479999999999997</v>
      </c>
      <c r="H40">
        <f>PPCL_Spot!Q40</f>
        <v>7.711606584705148</v>
      </c>
      <c r="I40">
        <f>Bawana_NG!Q40</f>
        <v>46.8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757.17939483434702</v>
      </c>
      <c r="P40" s="77">
        <v>66.190000000000012</v>
      </c>
      <c r="Q40" s="77">
        <v>18.590000000000003</v>
      </c>
      <c r="R40" s="80">
        <v>21.350000000000005</v>
      </c>
      <c r="S40" s="80">
        <v>0</v>
      </c>
      <c r="T40" s="78">
        <f>SUMPRODUCT(LTA!F40:AJ40,LTA!F$101:AJ$101,LTA!F$104:AJ$104)</f>
        <v>55.95</v>
      </c>
      <c r="U40" s="78">
        <f>SUMPRODUCT(LTA!F40:AJ40,LTA!F$102:AJ$102,LTA!F$104:AJ$104)</f>
        <v>14.8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16.940000000000001</v>
      </c>
      <c r="AB40" s="117">
        <f>-STOA!O40</f>
        <v>-211.35</v>
      </c>
      <c r="AC40">
        <f t="shared" si="0"/>
        <v>11.709602719513779</v>
      </c>
      <c r="AD40">
        <f t="shared" si="1"/>
        <v>884.30628706307937</v>
      </c>
      <c r="AE40">
        <f>'IDT-1'!C40</f>
        <v>0</v>
      </c>
      <c r="AF40" s="26"/>
      <c r="AG40">
        <f t="shared" si="2"/>
        <v>884.30628706307937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</v>
      </c>
      <c r="AM40" s="75">
        <f>RTM_PXI!I40</f>
        <v>0</v>
      </c>
      <c r="AN40" s="75">
        <f>RTM_PXI!O40</f>
        <v>0</v>
      </c>
      <c r="AO40" s="192">
        <f>GDAM_IEX!I40</f>
        <v>80.900000000000006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7.4748883635408445</v>
      </c>
      <c r="F41">
        <f>GT_Spot!Q41</f>
        <v>0</v>
      </c>
      <c r="G41">
        <f>PPCL_NG!Q41</f>
        <v>18.479999999999997</v>
      </c>
      <c r="H41">
        <f>PPCL_Spot!Q41</f>
        <v>6.7483932397048312</v>
      </c>
      <c r="I41">
        <f>Bawana_NG!Q41</f>
        <v>46.8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749.227585490347</v>
      </c>
      <c r="P41" s="77">
        <v>66.190000000000012</v>
      </c>
      <c r="Q41" s="77">
        <v>18.590000000000003</v>
      </c>
      <c r="R41" s="80">
        <v>21.350000000000005</v>
      </c>
      <c r="S41" s="80">
        <v>0</v>
      </c>
      <c r="T41" s="78">
        <f>SUMPRODUCT(LTA!F41:AJ41,LTA!F$101:AJ$101,LTA!F$104:AJ$104)</f>
        <v>64.400000000000006</v>
      </c>
      <c r="U41" s="78">
        <f>SUMPRODUCT(LTA!F41:AJ41,LTA!F$102:AJ$102,LTA!F$104:AJ$104)</f>
        <v>16.22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24.3</v>
      </c>
      <c r="AB41" s="117">
        <f>-STOA!O41</f>
        <v>-211.35</v>
      </c>
      <c r="AC41">
        <f t="shared" si="0"/>
        <v>11.797783882239598</v>
      </c>
      <c r="AD41">
        <f t="shared" si="1"/>
        <v>904.2830832113533</v>
      </c>
      <c r="AE41">
        <f>'IDT-1'!C41</f>
        <v>0</v>
      </c>
      <c r="AF41" s="26"/>
      <c r="AG41">
        <f t="shared" si="2"/>
        <v>904.2830832113533</v>
      </c>
      <c r="AI41" s="75">
        <f>PXIL!I41</f>
        <v>0</v>
      </c>
      <c r="AJ41" s="75">
        <f>PXIL!O41</f>
        <v>0</v>
      </c>
      <c r="AK41" s="75">
        <f>RTM_IEX!I41</f>
        <v>4.82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82.83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7.4748883635408445</v>
      </c>
      <c r="F42">
        <f>GT_Spot!Q42</f>
        <v>0</v>
      </c>
      <c r="G42">
        <f>PPCL_NG!Q42</f>
        <v>18.479999999999997</v>
      </c>
      <c r="H42">
        <f>PPCL_Spot!Q42</f>
        <v>7.23</v>
      </c>
      <c r="I42">
        <f>Bawana_NG!Q42</f>
        <v>46.8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758.95005702834703</v>
      </c>
      <c r="P42" s="77">
        <v>66.190000000000012</v>
      </c>
      <c r="Q42" s="77">
        <v>18.590000000000003</v>
      </c>
      <c r="R42" s="80">
        <v>21.350000000000005</v>
      </c>
      <c r="S42" s="80">
        <v>0</v>
      </c>
      <c r="T42" s="78">
        <f>SUMPRODUCT(LTA!F42:AJ42,LTA!F$101:AJ$101,LTA!F$104:AJ$104)</f>
        <v>74.819999999999993</v>
      </c>
      <c r="U42" s="78">
        <f>SUMPRODUCT(LTA!F42:AJ42,LTA!F$102:AJ$102,LTA!F$104:AJ$104)</f>
        <v>15.12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30.76</v>
      </c>
      <c r="AB42" s="117">
        <f>-STOA!O42</f>
        <v>-211.35</v>
      </c>
      <c r="AC42">
        <f t="shared" si="0"/>
        <v>12.187395771264592</v>
      </c>
      <c r="AD42">
        <f t="shared" si="1"/>
        <v>948.16754962062305</v>
      </c>
      <c r="AE42">
        <f>'IDT-1'!C42</f>
        <v>0</v>
      </c>
      <c r="AF42" s="26"/>
      <c r="AG42">
        <f t="shared" si="2"/>
        <v>948.16754962062305</v>
      </c>
      <c r="AI42" s="75">
        <f>PXIL!I42</f>
        <v>0</v>
      </c>
      <c r="AJ42" s="75">
        <f>PXIL!O42</f>
        <v>0</v>
      </c>
      <c r="AK42" s="75">
        <f>RTM_IEX!I42</f>
        <v>9.6300000000000008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96.31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7.4748883635408445</v>
      </c>
      <c r="F43">
        <f>GT_Spot!Q43</f>
        <v>0</v>
      </c>
      <c r="G43">
        <f>PPCL_NG!Q43</f>
        <v>18.479999999999997</v>
      </c>
      <c r="H43">
        <f>PPCL_Spot!Q43</f>
        <v>7.23</v>
      </c>
      <c r="I43">
        <f>Bawana_NG!Q43</f>
        <v>46.8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746.00583272634697</v>
      </c>
      <c r="P43" s="77">
        <v>66.190000000000012</v>
      </c>
      <c r="Q43" s="77">
        <v>18.590000000000003</v>
      </c>
      <c r="R43" s="80">
        <v>21.350000000000005</v>
      </c>
      <c r="S43" s="80">
        <v>0</v>
      </c>
      <c r="T43" s="78">
        <f>SUMPRODUCT(LTA!F43:AJ43,LTA!F$101:AJ$101,LTA!F$104:AJ$104)</f>
        <v>83.71</v>
      </c>
      <c r="U43" s="78">
        <f>SUMPRODUCT(LTA!F43:AJ43,LTA!F$102:AJ$102,LTA!F$104:AJ$104)</f>
        <v>14.94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36.39</v>
      </c>
      <c r="AB43" s="117">
        <f>-STOA!O43</f>
        <v>-212.25</v>
      </c>
      <c r="AC43">
        <f t="shared" si="0"/>
        <v>12.114476912176972</v>
      </c>
      <c r="AD43">
        <f t="shared" si="1"/>
        <v>938.14624417771108</v>
      </c>
      <c r="AE43">
        <f>'IDT-1'!C43</f>
        <v>0</v>
      </c>
      <c r="AF43" s="26"/>
      <c r="AG43">
        <f t="shared" si="2"/>
        <v>938.14624417771108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95.35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18.479999999999997</v>
      </c>
      <c r="H44">
        <f>PPCL_Spot!Q44</f>
        <v>7.3883924298455517</v>
      </c>
      <c r="I44">
        <f>Bawana_NG!Q44</f>
        <v>46.8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744.38698633234696</v>
      </c>
      <c r="P44" s="77">
        <v>66.190000000000012</v>
      </c>
      <c r="Q44" s="77">
        <v>18.590000000000003</v>
      </c>
      <c r="R44" s="80">
        <v>21.350000000000005</v>
      </c>
      <c r="S44" s="80">
        <v>0</v>
      </c>
      <c r="T44" s="78">
        <f>SUMPRODUCT(LTA!F44:AJ44,LTA!F$101:AJ$101,LTA!F$104:AJ$104)</f>
        <v>91.88000000000001</v>
      </c>
      <c r="U44" s="78">
        <f>SUMPRODUCT(LTA!F44:AJ44,LTA!F$102:AJ$102,LTA!F$104:AJ$104)</f>
        <v>14.86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41.9</v>
      </c>
      <c r="AB44" s="117">
        <f>-STOA!O44</f>
        <v>-212.25</v>
      </c>
      <c r="AC44">
        <f t="shared" si="0"/>
        <v>12.178888917292413</v>
      </c>
      <c r="AD44">
        <f t="shared" si="1"/>
        <v>945.4013782084412</v>
      </c>
      <c r="AE44">
        <f>'IDT-1'!C44</f>
        <v>0</v>
      </c>
      <c r="AF44" s="26"/>
      <c r="AG44">
        <f t="shared" si="2"/>
        <v>945.4013782084412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90.53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7.4748883635408445</v>
      </c>
      <c r="F45">
        <f>GT_Spot!Q45</f>
        <v>0</v>
      </c>
      <c r="G45">
        <f>PPCL_NG!Q45</f>
        <v>18.479999999999997</v>
      </c>
      <c r="H45">
        <f>PPCL_Spot!Q45</f>
        <v>7.3883924298455517</v>
      </c>
      <c r="I45">
        <f>Bawana_NG!Q45</f>
        <v>46.8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744.27405666234699</v>
      </c>
      <c r="P45" s="77">
        <v>66.190000000000012</v>
      </c>
      <c r="Q45" s="77">
        <v>18.590000000000003</v>
      </c>
      <c r="R45" s="80">
        <v>21.350000000000005</v>
      </c>
      <c r="S45" s="80">
        <v>0</v>
      </c>
      <c r="T45" s="78">
        <f>SUMPRODUCT(LTA!F45:AJ45,LTA!F$101:AJ$101,LTA!F$104:AJ$104)</f>
        <v>97.720000000000013</v>
      </c>
      <c r="U45" s="78">
        <f>SUMPRODUCT(LTA!F45:AJ45,LTA!F$102:AJ$102,LTA!F$104:AJ$104)</f>
        <v>14.78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45.9</v>
      </c>
      <c r="AB45" s="117">
        <f>-STOA!O45</f>
        <v>-212.25</v>
      </c>
      <c r="AC45">
        <f t="shared" si="0"/>
        <v>12.565209344428858</v>
      </c>
      <c r="AD45">
        <f t="shared" si="1"/>
        <v>922.62212811130473</v>
      </c>
      <c r="AE45">
        <f>'IDT-1'!C45</f>
        <v>0</v>
      </c>
      <c r="AF45" s="26"/>
      <c r="AG45">
        <f t="shared" si="2"/>
        <v>922.62212811130473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-33</v>
      </c>
      <c r="AM45" s="75">
        <f>RTM_PXI!I45</f>
        <v>0</v>
      </c>
      <c r="AN45" s="75">
        <f>RTM_PXI!O45</f>
        <v>0</v>
      </c>
      <c r="AO45" s="192">
        <f>GDAM_IEX!I45</f>
        <v>91.49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18.479999999999997</v>
      </c>
      <c r="H46">
        <f>PPCL_Spot!Q46</f>
        <v>7.3883924298455517</v>
      </c>
      <c r="I46">
        <f>Bawana_NG!Q46</f>
        <v>46.8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741.58792538234707</v>
      </c>
      <c r="P46" s="77">
        <v>66.190000000000012</v>
      </c>
      <c r="Q46" s="77">
        <v>18.590000000000003</v>
      </c>
      <c r="R46" s="80">
        <v>21.350000000000005</v>
      </c>
      <c r="S46" s="80">
        <v>0</v>
      </c>
      <c r="T46" s="78">
        <f>SUMPRODUCT(LTA!F46:AJ46,LTA!F$101:AJ$101,LTA!F$104:AJ$104)</f>
        <v>104.84</v>
      </c>
      <c r="U46" s="78">
        <f>SUMPRODUCT(LTA!F46:AJ46,LTA!F$102:AJ$102,LTA!F$104:AJ$104)</f>
        <v>14.71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50.36</v>
      </c>
      <c r="AB46" s="117">
        <f>-STOA!O46</f>
        <v>-212.25</v>
      </c>
      <c r="AC46">
        <f t="shared" si="0"/>
        <v>12.527443731376316</v>
      </c>
      <c r="AD46">
        <f t="shared" si="1"/>
        <v>944.48376244435701</v>
      </c>
      <c r="AE46">
        <f>'IDT-1'!C46</f>
        <v>0</v>
      </c>
      <c r="AF46" s="26"/>
      <c r="AG46">
        <f t="shared" si="2"/>
        <v>944.48376244435701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91.49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7.4748883635408445</v>
      </c>
      <c r="F47">
        <f>GT_Spot!Q47</f>
        <v>0</v>
      </c>
      <c r="G47">
        <f>PPCL_NG!Q47</f>
        <v>18.479999999999997</v>
      </c>
      <c r="H47">
        <f>PPCL_Spot!Q47</f>
        <v>7.8800000000000008</v>
      </c>
      <c r="I47">
        <f>Bawana_NG!Q47</f>
        <v>46.8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743.81310792794704</v>
      </c>
      <c r="P47" s="77">
        <v>66.190000000000012</v>
      </c>
      <c r="Q47" s="77">
        <v>18.590000000000003</v>
      </c>
      <c r="R47" s="80">
        <v>21.350000000000005</v>
      </c>
      <c r="S47" s="80">
        <v>0</v>
      </c>
      <c r="T47" s="78">
        <f>SUMPRODUCT(LTA!F47:AJ47,LTA!F$101:AJ$101,LTA!F$104:AJ$104)</f>
        <v>119.94000000000001</v>
      </c>
      <c r="U47" s="78">
        <f>SUMPRODUCT(LTA!F47:AJ47,LTA!F$102:AJ$102,LTA!F$104:AJ$104)</f>
        <v>10.51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53.63</v>
      </c>
      <c r="AB47" s="117">
        <f>-STOA!O47</f>
        <v>-212.25</v>
      </c>
      <c r="AC47">
        <f t="shared" si="0"/>
        <v>12.878668585282773</v>
      </c>
      <c r="AD47">
        <f t="shared" si="1"/>
        <v>903.6893277062054</v>
      </c>
      <c r="AE47">
        <f>'IDT-1'!C47</f>
        <v>0</v>
      </c>
      <c r="AF47" s="26"/>
      <c r="AG47">
        <f t="shared" si="2"/>
        <v>903.6893277062054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74.16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18.479999999999997</v>
      </c>
      <c r="H48">
        <f>PPCL_Spot!Q48</f>
        <v>6.89</v>
      </c>
      <c r="I48">
        <f>Bawana_NG!Q48</f>
        <v>46.8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743.81310792794704</v>
      </c>
      <c r="P48" s="77">
        <v>66.190000000000012</v>
      </c>
      <c r="Q48" s="77">
        <v>18.590000000000003</v>
      </c>
      <c r="R48" s="80">
        <v>21.350000000000005</v>
      </c>
      <c r="S48" s="80">
        <v>0</v>
      </c>
      <c r="T48" s="78">
        <f>SUMPRODUCT(LTA!F48:AJ48,LTA!F$101:AJ$101,LTA!F$104:AJ$104)</f>
        <v>123.32000000000001</v>
      </c>
      <c r="U48" s="78">
        <f>SUMPRODUCT(LTA!F48:AJ48,LTA!F$102:AJ$102,LTA!F$104:AJ$104)</f>
        <v>10.37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56.57</v>
      </c>
      <c r="AB48" s="117">
        <f>-STOA!O48</f>
        <v>-212.25</v>
      </c>
      <c r="AC48">
        <f t="shared" si="0"/>
        <v>12.616783142183495</v>
      </c>
      <c r="AD48">
        <f t="shared" si="1"/>
        <v>928.43121314930431</v>
      </c>
      <c r="AE48">
        <f>'IDT-1'!C48</f>
        <v>0</v>
      </c>
      <c r="AF48" s="26"/>
      <c r="AG48">
        <f t="shared" si="2"/>
        <v>928.43121314930431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-33</v>
      </c>
      <c r="AM48" s="75">
        <f>RTM_PXI!I48</f>
        <v>0</v>
      </c>
      <c r="AN48" s="75">
        <f>RTM_PXI!O48</f>
        <v>0</v>
      </c>
      <c r="AO48" s="192">
        <f>GDAM_IEX!I48</f>
        <v>66.45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18.479999999999997</v>
      </c>
      <c r="H49">
        <f>PPCL_Spot!Q49</f>
        <v>7.3883924298455517</v>
      </c>
      <c r="I49">
        <f>Bawana_NG!Q49</f>
        <v>46.8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742.87300490594703</v>
      </c>
      <c r="P49" s="77">
        <v>66.190000000000012</v>
      </c>
      <c r="Q49" s="77">
        <v>18.590000000000003</v>
      </c>
      <c r="R49" s="80">
        <v>21.350000000000005</v>
      </c>
      <c r="S49" s="80">
        <v>0</v>
      </c>
      <c r="T49" s="78">
        <f>SUMPRODUCT(LTA!F49:AJ49,LTA!F$101:AJ$101,LTA!F$104:AJ$104)</f>
        <v>126.44</v>
      </c>
      <c r="U49" s="78">
        <f>SUMPRODUCT(LTA!F49:AJ49,LTA!F$102:AJ$102,LTA!F$104:AJ$104)</f>
        <v>10.37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58.63</v>
      </c>
      <c r="AB49" s="117">
        <f>-STOA!O49</f>
        <v>-212.25</v>
      </c>
      <c r="AC49">
        <f t="shared" si="0"/>
        <v>12.842914807293766</v>
      </c>
      <c r="AD49">
        <f t="shared" si="1"/>
        <v>879.57337089203975</v>
      </c>
      <c r="AE49">
        <f>'IDT-1'!C49</f>
        <v>0</v>
      </c>
      <c r="AF49" s="26"/>
      <c r="AG49">
        <f t="shared" si="2"/>
        <v>879.57337089203975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-70</v>
      </c>
      <c r="AM49" s="75">
        <f>RTM_PXI!I49</f>
        <v>0</v>
      </c>
      <c r="AN49" s="75">
        <f>RTM_PXI!O49</f>
        <v>0</v>
      </c>
      <c r="AO49" s="192">
        <f>GDAM_IEX!I49</f>
        <v>50.08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18.479999999999997</v>
      </c>
      <c r="H50">
        <f>PPCL_Spot!Q50</f>
        <v>7.3883924298455517</v>
      </c>
      <c r="I50">
        <f>Bawana_NG!Q50</f>
        <v>46.8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742.87300490594703</v>
      </c>
      <c r="P50" s="77">
        <v>66.190000000000012</v>
      </c>
      <c r="Q50" s="77">
        <v>18.590000000000003</v>
      </c>
      <c r="R50" s="80">
        <v>21.350000000000005</v>
      </c>
      <c r="S50" s="80">
        <v>0</v>
      </c>
      <c r="T50" s="78">
        <f>SUMPRODUCT(LTA!F50:AJ50,LTA!F$101:AJ$101,LTA!F$104:AJ$104)</f>
        <v>126.66</v>
      </c>
      <c r="U50" s="78">
        <f>SUMPRODUCT(LTA!F50:AJ50,LTA!F$102:AJ$102,LTA!F$104:AJ$104)</f>
        <v>10.28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60.67</v>
      </c>
      <c r="AB50" s="117">
        <f>-STOA!O50</f>
        <v>-212.25</v>
      </c>
      <c r="AC50">
        <f t="shared" si="0"/>
        <v>12.369645196317173</v>
      </c>
      <c r="AD50">
        <f t="shared" si="1"/>
        <v>914.65664050301643</v>
      </c>
      <c r="AE50">
        <f>'IDT-1'!C50</f>
        <v>0</v>
      </c>
      <c r="AF50" s="26"/>
      <c r="AG50">
        <f t="shared" si="2"/>
        <v>914.65664050301643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-26</v>
      </c>
      <c r="AM50" s="75">
        <f>RTM_PXI!I50</f>
        <v>0</v>
      </c>
      <c r="AN50" s="75">
        <f>RTM_PXI!O50</f>
        <v>0</v>
      </c>
      <c r="AO50" s="192">
        <f>GDAM_IEX!I50</f>
        <v>38.520000000000003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7.1138656595629888</v>
      </c>
      <c r="F51">
        <f>GT_Spot!Q51</f>
        <v>0</v>
      </c>
      <c r="G51">
        <f>PPCL_NG!Q51</f>
        <v>18.479999999999997</v>
      </c>
      <c r="H51">
        <f>PPCL_Spot!Q51</f>
        <v>7.23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736.17879267848787</v>
      </c>
      <c r="P51" s="77">
        <v>66.190000000000012</v>
      </c>
      <c r="Q51" s="77">
        <v>18.590000000000003</v>
      </c>
      <c r="R51" s="80">
        <v>21.350000000000005</v>
      </c>
      <c r="S51" s="80">
        <v>0</v>
      </c>
      <c r="T51" s="78">
        <f>SUMPRODUCT(LTA!F51:AJ51,LTA!F$101:AJ$101,LTA!F$104:AJ$104)</f>
        <v>127.56</v>
      </c>
      <c r="U51" s="78">
        <f>SUMPRODUCT(LTA!F51:AJ51,LTA!F$102:AJ$102,LTA!F$104:AJ$104)</f>
        <v>10.34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61.11</v>
      </c>
      <c r="AB51" s="117">
        <f>-STOA!O51</f>
        <v>-212.42</v>
      </c>
      <c r="AC51">
        <f t="shared" si="0"/>
        <v>12.729647483770327</v>
      </c>
      <c r="AD51">
        <f t="shared" si="1"/>
        <v>814.24301085428044</v>
      </c>
      <c r="AE51">
        <f>'IDT-1'!C51</f>
        <v>0</v>
      </c>
      <c r="AF51" s="26"/>
      <c r="AG51">
        <f t="shared" si="2"/>
        <v>814.24301085428044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-96</v>
      </c>
      <c r="AM51" s="75">
        <f>RTM_PXI!I51</f>
        <v>0</v>
      </c>
      <c r="AN51" s="75">
        <f>RTM_PXI!O51</f>
        <v>0</v>
      </c>
      <c r="AO51" s="192">
        <f>GDAM_IEX!I51</f>
        <v>14.45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7.1138656595629888</v>
      </c>
      <c r="F52">
        <f>GT_Spot!Q52</f>
        <v>0</v>
      </c>
      <c r="G52">
        <f>PPCL_NG!Q52</f>
        <v>18.479999999999997</v>
      </c>
      <c r="H52">
        <f>PPCL_Spot!Q52</f>
        <v>7.23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736.2884433312247</v>
      </c>
      <c r="P52" s="77">
        <v>66.190000000000012</v>
      </c>
      <c r="Q52" s="77">
        <v>18.590000000000003</v>
      </c>
      <c r="R52" s="80">
        <v>21.350000000000005</v>
      </c>
      <c r="S52" s="80">
        <v>0</v>
      </c>
      <c r="T52" s="78">
        <f>SUMPRODUCT(LTA!F52:AJ52,LTA!F$101:AJ$101,LTA!F$104:AJ$104)</f>
        <v>127.23</v>
      </c>
      <c r="U52" s="78">
        <f>SUMPRODUCT(LTA!F52:AJ52,LTA!F$102:AJ$102,LTA!F$104:AJ$104)</f>
        <v>10.6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60.68</v>
      </c>
      <c r="AB52" s="117">
        <f>-STOA!O52</f>
        <v>-212.42</v>
      </c>
      <c r="AC52">
        <f t="shared" si="0"/>
        <v>12.465880496681482</v>
      </c>
      <c r="AD52">
        <f t="shared" si="1"/>
        <v>814.66642849410619</v>
      </c>
      <c r="AE52">
        <f>'IDT-1'!C52</f>
        <v>0</v>
      </c>
      <c r="AF52" s="26"/>
      <c r="AG52">
        <f t="shared" si="2"/>
        <v>814.66642849410619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7.1138656595629888</v>
      </c>
      <c r="F53">
        <f>GT_Spot!Q53</f>
        <v>0</v>
      </c>
      <c r="G53">
        <f>PPCL_NG!Q53</f>
        <v>18.479999999999997</v>
      </c>
      <c r="H53">
        <f>PPCL_Spot!Q53</f>
        <v>7.23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720.31131764464135</v>
      </c>
      <c r="P53" s="77">
        <v>66.190000000000012</v>
      </c>
      <c r="Q53" s="77">
        <v>18.8</v>
      </c>
      <c r="R53" s="80">
        <v>21.350000000000005</v>
      </c>
      <c r="S53" s="80">
        <v>0</v>
      </c>
      <c r="T53" s="78">
        <f>SUMPRODUCT(LTA!F53:AJ53,LTA!F$101:AJ$101,LTA!F$104:AJ$104)</f>
        <v>127.77999999999999</v>
      </c>
      <c r="U53" s="78">
        <f>SUMPRODUCT(LTA!F53:AJ53,LTA!F$102:AJ$102,LTA!F$104:AJ$104)</f>
        <v>11.31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40.68</v>
      </c>
      <c r="AB53" s="117">
        <f>-STOA!O53</f>
        <v>-212.42</v>
      </c>
      <c r="AC53">
        <f t="shared" si="0"/>
        <v>12.162217790639549</v>
      </c>
      <c r="AD53">
        <f t="shared" si="1"/>
        <v>780.46296551356477</v>
      </c>
      <c r="AE53">
        <f>'IDT-1'!C53</f>
        <v>0</v>
      </c>
      <c r="AF53" s="26"/>
      <c r="AG53">
        <f t="shared" si="2"/>
        <v>780.46296551356477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-81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7.1138656595629888</v>
      </c>
      <c r="F54">
        <f>GT_Spot!Q54</f>
        <v>0</v>
      </c>
      <c r="G54">
        <f>PPCL_NG!Q54</f>
        <v>18.479999999999997</v>
      </c>
      <c r="H54">
        <f>PPCL_Spot!Q54</f>
        <v>7.23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709.06025706694879</v>
      </c>
      <c r="P54" s="77">
        <v>66.190000000000012</v>
      </c>
      <c r="Q54" s="77">
        <v>18.8</v>
      </c>
      <c r="R54" s="80">
        <v>21.350000000000005</v>
      </c>
      <c r="S54" s="80">
        <v>0</v>
      </c>
      <c r="T54" s="78">
        <f>SUMPRODUCT(LTA!F54:AJ54,LTA!F$101:AJ$101,LTA!F$104:AJ$104)</f>
        <v>126.7</v>
      </c>
      <c r="U54" s="78">
        <f>SUMPRODUCT(LTA!F54:AJ54,LTA!F$102:AJ$102,LTA!F$104:AJ$104)</f>
        <v>12.23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20.68</v>
      </c>
      <c r="AB54" s="117">
        <f>-STOA!O54</f>
        <v>-212.42</v>
      </c>
      <c r="AC54">
        <f t="shared" si="0"/>
        <v>12.045606752955372</v>
      </c>
      <c r="AD54">
        <f t="shared" si="1"/>
        <v>731.16851597355651</v>
      </c>
      <c r="AE54">
        <f>'IDT-1'!C54</f>
        <v>0</v>
      </c>
      <c r="AF54" s="26"/>
      <c r="AG54">
        <f t="shared" si="2"/>
        <v>731.16851597355651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-99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7.1138656595629888</v>
      </c>
      <c r="F55">
        <f>GT_Spot!Q55</f>
        <v>0</v>
      </c>
      <c r="G55">
        <f>PPCL_NG!Q55</f>
        <v>18.479999999999997</v>
      </c>
      <c r="H55">
        <f>PPCL_Spot!Q55</f>
        <v>7.23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685.7847234245753</v>
      </c>
      <c r="P55" s="77">
        <v>66.190000000000012</v>
      </c>
      <c r="Q55" s="77">
        <v>18.59</v>
      </c>
      <c r="R55" s="80">
        <v>21.350000000000005</v>
      </c>
      <c r="S55" s="80">
        <v>0</v>
      </c>
      <c r="T55" s="78">
        <f>SUMPRODUCT(LTA!F55:AJ55,LTA!F$101:AJ$101,LTA!F$104:AJ$104)</f>
        <v>127.57</v>
      </c>
      <c r="U55" s="78">
        <f>SUMPRODUCT(LTA!F55:AJ55,LTA!F$102:AJ$102,LTA!F$104:AJ$104)</f>
        <v>13.32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0.67999999999999994</v>
      </c>
      <c r="AB55" s="117">
        <f>-STOA!O55</f>
        <v>-212.42</v>
      </c>
      <c r="AC55">
        <f t="shared" si="0"/>
        <v>11.82223209725761</v>
      </c>
      <c r="AD55">
        <f t="shared" si="1"/>
        <v>673.86635698688087</v>
      </c>
      <c r="AE55">
        <f>'IDT-1'!C55</f>
        <v>0</v>
      </c>
      <c r="AF55" s="26"/>
      <c r="AG55">
        <f t="shared" si="2"/>
        <v>673.86635698688087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7.1138656595629888</v>
      </c>
      <c r="F56">
        <f>GT_Spot!Q56</f>
        <v>0</v>
      </c>
      <c r="G56">
        <f>PPCL_NG!Q56</f>
        <v>18.479999999999997</v>
      </c>
      <c r="H56">
        <f>PPCL_Spot!Q56</f>
        <v>6.63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682.2211439599663</v>
      </c>
      <c r="P56" s="77">
        <v>66.190000000000012</v>
      </c>
      <c r="Q56" s="77">
        <v>18.59</v>
      </c>
      <c r="R56" s="80">
        <v>21.350000000000005</v>
      </c>
      <c r="S56" s="80">
        <v>0</v>
      </c>
      <c r="T56" s="78">
        <f>SUMPRODUCT(LTA!F56:AJ56,LTA!F$101:AJ$101,LTA!F$104:AJ$104)</f>
        <v>125.99</v>
      </c>
      <c r="U56" s="78">
        <f>SUMPRODUCT(LTA!F56:AJ56,LTA!F$102:AJ$102,LTA!F$104:AJ$104)</f>
        <v>13.72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0.67999999999999994</v>
      </c>
      <c r="AB56" s="117">
        <f>-STOA!O56</f>
        <v>-212.42</v>
      </c>
      <c r="AC56">
        <f t="shared" si="0"/>
        <v>11.642036685136119</v>
      </c>
      <c r="AD56">
        <f t="shared" si="1"/>
        <v>683.7029729343933</v>
      </c>
      <c r="AE56">
        <f>'IDT-1'!C56</f>
        <v>0</v>
      </c>
      <c r="AF56" s="26"/>
      <c r="AG56">
        <f t="shared" si="2"/>
        <v>683.7029729343933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7.1138656595629888</v>
      </c>
      <c r="F57">
        <f>GT_Spot!Q57</f>
        <v>0</v>
      </c>
      <c r="G57">
        <f>PPCL_NG!Q57</f>
        <v>18.479999999999997</v>
      </c>
      <c r="H57">
        <f>PPCL_Spot!Q57</f>
        <v>7.711606584705148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689.11364444694163</v>
      </c>
      <c r="P57" s="77">
        <v>66.190000000000012</v>
      </c>
      <c r="Q57" s="77">
        <v>18.59</v>
      </c>
      <c r="R57" s="80">
        <v>21.350000000000005</v>
      </c>
      <c r="S57" s="80">
        <v>0</v>
      </c>
      <c r="T57" s="78">
        <f>SUMPRODUCT(LTA!F57:AJ57,LTA!F$101:AJ$101,LTA!F$104:AJ$104)</f>
        <v>126.17999999999999</v>
      </c>
      <c r="U57" s="78">
        <f>SUMPRODUCT(LTA!F57:AJ57,LTA!F$102:AJ$102,LTA!F$104:AJ$104)</f>
        <v>14.77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0.67999999999999994</v>
      </c>
      <c r="AB57" s="117">
        <f>-STOA!O57</f>
        <v>-212.42</v>
      </c>
      <c r="AC57">
        <f t="shared" si="0"/>
        <v>11.012870625591283</v>
      </c>
      <c r="AD57">
        <f t="shared" si="1"/>
        <v>773.54624606561856</v>
      </c>
      <c r="AE57">
        <f>'IDT-1'!C57</f>
        <v>0</v>
      </c>
      <c r="AF57" s="26"/>
      <c r="AG57">
        <f t="shared" si="2"/>
        <v>773.54624606561856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7.1138656595629888</v>
      </c>
      <c r="F58">
        <f>GT_Spot!Q58</f>
        <v>0</v>
      </c>
      <c r="G58">
        <f>PPCL_NG!Q58</f>
        <v>18.479999999999997</v>
      </c>
      <c r="H58">
        <f>PPCL_Spot!Q58</f>
        <v>7.23</v>
      </c>
      <c r="I58">
        <f>Bawana_NG!Q58</f>
        <v>46.812008599984914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694.4366018369418</v>
      </c>
      <c r="P58" s="77">
        <v>66.190000000000012</v>
      </c>
      <c r="Q58" s="77">
        <v>18.59</v>
      </c>
      <c r="R58" s="80">
        <v>21.350000000000005</v>
      </c>
      <c r="S58" s="80">
        <v>0</v>
      </c>
      <c r="T58" s="78">
        <f>SUMPRODUCT(LTA!F58:AJ58,LTA!F$101:AJ$101,LTA!F$104:AJ$104)</f>
        <v>125.29</v>
      </c>
      <c r="U58" s="78">
        <f>SUMPRODUCT(LTA!F58:AJ58,LTA!F$102:AJ$102,LTA!F$104:AJ$104)</f>
        <v>16.059999999999999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0.67999999999999994</v>
      </c>
      <c r="AB58" s="117">
        <f>-STOA!O58</f>
        <v>-212.42</v>
      </c>
      <c r="AC58">
        <f t="shared" si="0"/>
        <v>11.698325369955811</v>
      </c>
      <c r="AD58">
        <f t="shared" si="1"/>
        <v>706.11415072653392</v>
      </c>
      <c r="AE58">
        <f>'IDT-1'!C58</f>
        <v>0</v>
      </c>
      <c r="AF58" s="26"/>
      <c r="AG58">
        <f t="shared" si="2"/>
        <v>706.11415072653392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7.1138656595629888</v>
      </c>
      <c r="F59">
        <f>GT_Spot!Q59</f>
        <v>0</v>
      </c>
      <c r="G59">
        <f>PPCL_NG!Q59</f>
        <v>18.479999999999997</v>
      </c>
      <c r="H59">
        <f>PPCL_Spot!Q59</f>
        <v>7.23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677.84394835374167</v>
      </c>
      <c r="P59" s="77">
        <v>66.190000000000012</v>
      </c>
      <c r="Q59" s="77">
        <v>18.59</v>
      </c>
      <c r="R59" s="80">
        <v>21.350000000000005</v>
      </c>
      <c r="S59" s="80">
        <v>0</v>
      </c>
      <c r="T59" s="78">
        <f>SUMPRODUCT(LTA!F59:AJ59,LTA!F$101:AJ$101,LTA!F$104:AJ$104)</f>
        <v>123.67</v>
      </c>
      <c r="U59" s="78">
        <f>SUMPRODUCT(LTA!F59:AJ59,LTA!F$102:AJ$102,LTA!F$104:AJ$104)</f>
        <v>14.2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0.67999999999999994</v>
      </c>
      <c r="AB59" s="117">
        <f>-STOA!O59</f>
        <v>-212.72</v>
      </c>
      <c r="AC59">
        <f t="shared" si="0"/>
        <v>10.796237325060423</v>
      </c>
      <c r="AD59">
        <f t="shared" si="1"/>
        <v>768.63157668824419</v>
      </c>
      <c r="AE59">
        <f>'IDT-1'!C59</f>
        <v>0</v>
      </c>
      <c r="AF59" s="26"/>
      <c r="AG59">
        <f t="shared" si="2"/>
        <v>768.63157668824419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7.1138656595629888</v>
      </c>
      <c r="F60">
        <f>GT_Spot!Q60</f>
        <v>0</v>
      </c>
      <c r="G60">
        <f>PPCL_NG!Q60</f>
        <v>18.479999999999997</v>
      </c>
      <c r="H60">
        <f>PPCL_Spot!Q60</f>
        <v>7.23</v>
      </c>
      <c r="I60">
        <f>Bawana_NG!Q60</f>
        <v>47.248026563087329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675.85447253136647</v>
      </c>
      <c r="P60" s="77">
        <v>66.190000000000012</v>
      </c>
      <c r="Q60" s="77">
        <v>18.59</v>
      </c>
      <c r="R60" s="80">
        <v>21.350000000000005</v>
      </c>
      <c r="S60" s="80">
        <v>0</v>
      </c>
      <c r="T60" s="78">
        <f>SUMPRODUCT(LTA!F60:AJ60,LTA!F$101:AJ$101,LTA!F$104:AJ$104)</f>
        <v>123.11</v>
      </c>
      <c r="U60" s="78">
        <f>SUMPRODUCT(LTA!F60:AJ60,LTA!F$102:AJ$102,LTA!F$104:AJ$104)</f>
        <v>14.47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0.67999999999999994</v>
      </c>
      <c r="AB60" s="117">
        <f>-STOA!O60</f>
        <v>-212.72</v>
      </c>
      <c r="AC60">
        <f t="shared" si="0"/>
        <v>10.691339296356738</v>
      </c>
      <c r="AD60">
        <f t="shared" si="1"/>
        <v>776.90502545766003</v>
      </c>
      <c r="AE60">
        <f>'IDT-1'!C60</f>
        <v>0</v>
      </c>
      <c r="AF60" s="26"/>
      <c r="AG60">
        <f t="shared" si="2"/>
        <v>776.90502545766003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7.1138656595629888</v>
      </c>
      <c r="F61">
        <f>GT_Spot!Q61</f>
        <v>0</v>
      </c>
      <c r="G61">
        <f>PPCL_NG!Q61</f>
        <v>18.479999999999997</v>
      </c>
      <c r="H61">
        <f>PPCL_Spot!Q61</f>
        <v>7.23</v>
      </c>
      <c r="I61">
        <f>Bawana_NG!Q61</f>
        <v>47.248026563087329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675.85447253136647</v>
      </c>
      <c r="P61" s="77">
        <v>66.190000000000012</v>
      </c>
      <c r="Q61" s="77">
        <v>18.59</v>
      </c>
      <c r="R61" s="80">
        <v>21.350000000000005</v>
      </c>
      <c r="S61" s="80">
        <v>0</v>
      </c>
      <c r="T61" s="78">
        <f>SUMPRODUCT(LTA!F61:AJ61,LTA!F$101:AJ$101,LTA!F$104:AJ$104)</f>
        <v>119.78</v>
      </c>
      <c r="U61" s="78">
        <f>SUMPRODUCT(LTA!F61:AJ61,LTA!F$102:AJ$102,LTA!F$104:AJ$104)</f>
        <v>14.62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0.67999999999999994</v>
      </c>
      <c r="AB61" s="117">
        <f>-STOA!O61</f>
        <v>-212.72</v>
      </c>
      <c r="AC61">
        <f t="shared" si="0"/>
        <v>10.707745933967713</v>
      </c>
      <c r="AD61">
        <f t="shared" si="1"/>
        <v>768.70861882004908</v>
      </c>
      <c r="AE61">
        <f>'IDT-1'!C61</f>
        <v>0</v>
      </c>
      <c r="AF61" s="26"/>
      <c r="AG61">
        <f t="shared" si="2"/>
        <v>768.70861882004908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7.1138656595629888</v>
      </c>
      <c r="F62">
        <f>GT_Spot!Q62</f>
        <v>0</v>
      </c>
      <c r="G62">
        <f>PPCL_NG!Q62</f>
        <v>18.479999999999997</v>
      </c>
      <c r="H62">
        <f>PPCL_Spot!Q62</f>
        <v>6.63</v>
      </c>
      <c r="I62">
        <f>Bawana_NG!Q62</f>
        <v>47.248026563087329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676.79457555336649</v>
      </c>
      <c r="P62" s="77">
        <v>66.190000000000012</v>
      </c>
      <c r="Q62" s="77">
        <v>18.59</v>
      </c>
      <c r="R62" s="80">
        <v>21.350000000000005</v>
      </c>
      <c r="S62" s="80">
        <v>0</v>
      </c>
      <c r="T62" s="78">
        <f>SUMPRODUCT(LTA!F62:AJ62,LTA!F$101:AJ$101,LTA!F$104:AJ$104)</f>
        <v>115.93</v>
      </c>
      <c r="U62" s="78">
        <f>SUMPRODUCT(LTA!F62:AJ62,LTA!F$102:AJ$102,LTA!F$104:AJ$104)</f>
        <v>14.77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0.67999999999999994</v>
      </c>
      <c r="AB62" s="117">
        <f>-STOA!O62</f>
        <v>-212.72</v>
      </c>
      <c r="AC62">
        <f t="shared" si="0"/>
        <v>10.678178840561314</v>
      </c>
      <c r="AD62">
        <f t="shared" si="1"/>
        <v>765.37828893545554</v>
      </c>
      <c r="AE62">
        <f>'IDT-1'!C62</f>
        <v>0</v>
      </c>
      <c r="AF62" s="26"/>
      <c r="AG62">
        <f t="shared" si="2"/>
        <v>765.37828893545554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7.1138656595629888</v>
      </c>
      <c r="F63">
        <f>GT_Spot!Q63</f>
        <v>0</v>
      </c>
      <c r="G63">
        <f>PPCL_NG!Q63</f>
        <v>18.479999999999997</v>
      </c>
      <c r="H63">
        <f>PPCL_Spot!Q63</f>
        <v>7.711606584705148</v>
      </c>
      <c r="I63">
        <f>Bawana_NG!Q63</f>
        <v>47.248026563087329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686.80472876136639</v>
      </c>
      <c r="P63" s="77">
        <v>66.190000000000012</v>
      </c>
      <c r="Q63" s="77">
        <v>18.59</v>
      </c>
      <c r="R63" s="80">
        <v>21.350000000000005</v>
      </c>
      <c r="S63" s="80">
        <v>0</v>
      </c>
      <c r="T63" s="78">
        <f>SUMPRODUCT(LTA!F63:AJ63,LTA!F$101:AJ$101,LTA!F$104:AJ$104)</f>
        <v>111.05</v>
      </c>
      <c r="U63" s="78">
        <f>SUMPRODUCT(LTA!F63:AJ63,LTA!F$102:AJ$102,LTA!F$104:AJ$104)</f>
        <v>15.26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0.67999999999999994</v>
      </c>
      <c r="AB63" s="117">
        <f>-STOA!O63</f>
        <v>-212.72</v>
      </c>
      <c r="AC63">
        <f t="shared" si="0"/>
        <v>11.047888790013953</v>
      </c>
      <c r="AD63">
        <f t="shared" si="1"/>
        <v>736.71033877870786</v>
      </c>
      <c r="AE63">
        <f>'IDT-1'!C63</f>
        <v>0</v>
      </c>
      <c r="AF63" s="26"/>
      <c r="AG63">
        <f t="shared" si="2"/>
        <v>736.71033877870786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7.1138656595629888</v>
      </c>
      <c r="F64">
        <f>GT_Spot!Q64</f>
        <v>0</v>
      </c>
      <c r="G64">
        <f>PPCL_NG!Q64</f>
        <v>18.479999999999997</v>
      </c>
      <c r="H64">
        <f>PPCL_Spot!Q64</f>
        <v>7.23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693.74771666136644</v>
      </c>
      <c r="P64" s="77">
        <v>66.190000000000012</v>
      </c>
      <c r="Q64" s="77">
        <v>18.59</v>
      </c>
      <c r="R64" s="80">
        <v>21.350000000000005</v>
      </c>
      <c r="S64" s="80">
        <v>0</v>
      </c>
      <c r="T64" s="78">
        <f>SUMPRODUCT(LTA!F64:AJ64,LTA!F$101:AJ$101,LTA!F$104:AJ$104)</f>
        <v>106.2</v>
      </c>
      <c r="U64" s="78">
        <f>SUMPRODUCT(LTA!F64:AJ64,LTA!F$102:AJ$102,LTA!F$104:AJ$104)</f>
        <v>15.82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0.67999999999999994</v>
      </c>
      <c r="AB64" s="117">
        <f>-STOA!O64</f>
        <v>-212.72</v>
      </c>
      <c r="AC64">
        <f t="shared" si="0"/>
        <v>10.85885737882289</v>
      </c>
      <c r="AD64">
        <f t="shared" si="1"/>
        <v>761.62272494210663</v>
      </c>
      <c r="AE64">
        <f>'IDT-1'!C64</f>
        <v>0</v>
      </c>
      <c r="AF64" s="26"/>
      <c r="AG64">
        <f t="shared" si="2"/>
        <v>761.62272494210663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-17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7.1138656595629888</v>
      </c>
      <c r="F65">
        <f>GT_Spot!Q65</f>
        <v>0</v>
      </c>
      <c r="G65">
        <f>PPCL_NG!Q65</f>
        <v>18.479999999999997</v>
      </c>
      <c r="H65">
        <f>PPCL_Spot!Q65</f>
        <v>7.23</v>
      </c>
      <c r="I65">
        <f>Bawana_NG!Q65</f>
        <v>47.248026563087329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703.22468722149983</v>
      </c>
      <c r="P65" s="77">
        <v>66.190000000000012</v>
      </c>
      <c r="Q65" s="77">
        <v>18.59</v>
      </c>
      <c r="R65" s="80">
        <v>21.350000000000005</v>
      </c>
      <c r="S65" s="80">
        <v>0</v>
      </c>
      <c r="T65" s="78">
        <f>SUMPRODUCT(LTA!F65:AJ65,LTA!F$101:AJ$101,LTA!F$104:AJ$104)</f>
        <v>100.61</v>
      </c>
      <c r="U65" s="78">
        <f>SUMPRODUCT(LTA!F65:AJ65,LTA!F$102:AJ$102,LTA!F$104:AJ$104)</f>
        <v>13.41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0.67999999999999994</v>
      </c>
      <c r="AB65" s="117">
        <f>-STOA!O65</f>
        <v>-212.72</v>
      </c>
      <c r="AC65">
        <f t="shared" si="0"/>
        <v>12.021075803870428</v>
      </c>
      <c r="AD65">
        <f t="shared" si="1"/>
        <v>633.38550364027981</v>
      </c>
      <c r="AE65">
        <f>'IDT-1'!C65</f>
        <v>0</v>
      </c>
      <c r="AF65" s="26"/>
      <c r="AG65">
        <f t="shared" si="2"/>
        <v>633.38550364027981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-146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7.1138656595629888</v>
      </c>
      <c r="F66">
        <f>GT_Spot!Q66</f>
        <v>0</v>
      </c>
      <c r="G66">
        <f>PPCL_NG!Q66</f>
        <v>18.479999999999997</v>
      </c>
      <c r="H66">
        <f>PPCL_Spot!Q66</f>
        <v>7.23</v>
      </c>
      <c r="I66">
        <f>Bawana_NG!Q66</f>
        <v>47.248026563087329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703.24513472949991</v>
      </c>
      <c r="P66" s="77">
        <v>66.190000000000012</v>
      </c>
      <c r="Q66" s="77">
        <v>18.59</v>
      </c>
      <c r="R66" s="80">
        <v>21.350000000000005</v>
      </c>
      <c r="S66" s="80">
        <v>0</v>
      </c>
      <c r="T66" s="78">
        <f>SUMPRODUCT(LTA!F66:AJ66,LTA!F$101:AJ$101,LTA!F$104:AJ$104)</f>
        <v>92.710000000000008</v>
      </c>
      <c r="U66" s="78">
        <f>SUMPRODUCT(LTA!F66:AJ66,LTA!F$102:AJ$102,LTA!F$104:AJ$104)</f>
        <v>13.61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0.67999999999999994</v>
      </c>
      <c r="AB66" s="117">
        <f>-STOA!O66</f>
        <v>-212.72</v>
      </c>
      <c r="AC66">
        <f t="shared" si="0"/>
        <v>11.909105104329852</v>
      </c>
      <c r="AD66">
        <f t="shared" si="1"/>
        <v>630.81792184782046</v>
      </c>
      <c r="AE66">
        <f>'IDT-1'!C66</f>
        <v>0</v>
      </c>
      <c r="AF66" s="26"/>
      <c r="AG66">
        <f t="shared" si="2"/>
        <v>630.81792184782046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-141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7.1138656595629888</v>
      </c>
      <c r="F67">
        <f>GT_Spot!Q67</f>
        <v>0</v>
      </c>
      <c r="G67">
        <f>PPCL_NG!Q67</f>
        <v>18.479999999999997</v>
      </c>
      <c r="H67">
        <f>PPCL_Spot!Q67</f>
        <v>7.23</v>
      </c>
      <c r="I67">
        <f>Bawana_NG!Q67</f>
        <v>48.01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703.24513472949991</v>
      </c>
      <c r="P67" s="77">
        <v>66.190000000000012</v>
      </c>
      <c r="Q67" s="77">
        <v>18.59</v>
      </c>
      <c r="R67" s="80">
        <v>21.350000000000005</v>
      </c>
      <c r="S67" s="80">
        <v>0</v>
      </c>
      <c r="T67" s="78">
        <f>SUMPRODUCT(LTA!F67:AJ67,LTA!F$101:AJ$101,LTA!F$104:AJ$104)</f>
        <v>84.36</v>
      </c>
      <c r="U67" s="78">
        <f>SUMPRODUCT(LTA!F67:AJ67,LTA!F$102:AJ$102,LTA!F$104:AJ$104)</f>
        <v>13.8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0.67999999999999994</v>
      </c>
      <c r="AB67" s="117">
        <f>-STOA!O67</f>
        <v>-212.72</v>
      </c>
      <c r="AC67">
        <f t="shared" si="0"/>
        <v>12.234640081551277</v>
      </c>
      <c r="AD67">
        <f t="shared" si="1"/>
        <v>579.09436030751158</v>
      </c>
      <c r="AE67">
        <f>'IDT-1'!C67</f>
        <v>0</v>
      </c>
      <c r="AF67" s="26"/>
      <c r="AG67">
        <f t="shared" si="2"/>
        <v>579.09436030751158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-185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7.1138656595629888</v>
      </c>
      <c r="F68">
        <f>GT_Spot!Q68</f>
        <v>0</v>
      </c>
      <c r="G68">
        <f>PPCL_NG!Q68</f>
        <v>18.479999999999997</v>
      </c>
      <c r="H68">
        <f>PPCL_Spot!Q68</f>
        <v>6.63</v>
      </c>
      <c r="I68">
        <f>Bawana_NG!Q68</f>
        <v>48.01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706.50699637949992</v>
      </c>
      <c r="P68" s="77">
        <v>66.190000000000012</v>
      </c>
      <c r="Q68" s="77">
        <v>18.59</v>
      </c>
      <c r="R68" s="80">
        <v>21.35</v>
      </c>
      <c r="S68" s="80">
        <v>0</v>
      </c>
      <c r="T68" s="78">
        <f>SUMPRODUCT(LTA!F68:AJ68,LTA!F$101:AJ$101,LTA!F$104:AJ$104)</f>
        <v>75.23</v>
      </c>
      <c r="U68" s="78">
        <f>SUMPRODUCT(LTA!F68:AJ68,LTA!F$102:AJ$102,LTA!F$104:AJ$104)</f>
        <v>14.15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0.67999999999999994</v>
      </c>
      <c r="AB68" s="117">
        <f>-STOA!O68</f>
        <v>-212.72</v>
      </c>
      <c r="AC68">
        <f t="shared" ref="AC68:AC98" si="3">SUMIF(B68:AB68,"&gt;0")*$AC$2-SUMIF(B68:AB68,"&lt;0")*($AC$2/(1-$AC$2))+SUMIF(AI68:AR68,"&gt;0")*$AC$2-SUMIF(AI68:AR68,"&lt;0")*($AC$2/(1-$AC$2))</f>
        <v>11.870066000794441</v>
      </c>
      <c r="AD68">
        <f t="shared" ref="AD68:AD98" si="4">SUM(B68:AB68,AI68:AR68)-AC68</f>
        <v>608.34079603826854</v>
      </c>
      <c r="AE68">
        <f>'IDT-1'!C68</f>
        <v>0</v>
      </c>
      <c r="AF68" s="26"/>
      <c r="AG68">
        <f t="shared" ref="AG68:AG98" si="5">SUM(AD68:AF68)</f>
        <v>608.34079603826854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7.1138656595629888</v>
      </c>
      <c r="F69">
        <f>GT_Spot!Q69</f>
        <v>0</v>
      </c>
      <c r="G69">
        <f>PPCL_NG!Q69</f>
        <v>18.479999999999997</v>
      </c>
      <c r="H69">
        <f>PPCL_Spot!Q69</f>
        <v>7.711606584705148</v>
      </c>
      <c r="I69">
        <f>Bawana_NG!Q69</f>
        <v>48.01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717.96411859390128</v>
      </c>
      <c r="P69" s="77">
        <v>66.190000000000012</v>
      </c>
      <c r="Q69" s="77">
        <v>18.59</v>
      </c>
      <c r="R69" s="80">
        <v>22.79</v>
      </c>
      <c r="S69" s="80">
        <v>0</v>
      </c>
      <c r="T69" s="78">
        <f>SUMPRODUCT(LTA!F69:AJ69,LTA!F$101:AJ$101,LTA!F$104:AJ$104)</f>
        <v>49.79</v>
      </c>
      <c r="U69" s="78">
        <f>SUMPRODUCT(LTA!F69:AJ69,LTA!F$102:AJ$102,LTA!F$104:AJ$104)</f>
        <v>13.58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0.67999999999999994</v>
      </c>
      <c r="AB69" s="117">
        <f>-STOA!O69</f>
        <v>-212.72</v>
      </c>
      <c r="AC69">
        <f t="shared" si="3"/>
        <v>11.710922049093405</v>
      </c>
      <c r="AD69">
        <f t="shared" si="4"/>
        <v>602.46866878907599</v>
      </c>
      <c r="AE69">
        <f>'IDT-1'!C69</f>
        <v>0</v>
      </c>
      <c r="AF69" s="26"/>
      <c r="AG69">
        <f t="shared" si="5"/>
        <v>602.46866878907599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-144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7.1138656595629888</v>
      </c>
      <c r="F70">
        <f>GT_Spot!Q70</f>
        <v>0</v>
      </c>
      <c r="G70">
        <f>PPCL_NG!Q70</f>
        <v>18.479999999999997</v>
      </c>
      <c r="H70">
        <f>PPCL_Spot!Q70</f>
        <v>7.23</v>
      </c>
      <c r="I70">
        <f>Bawana_NG!Q70</f>
        <v>46.952024533279037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743.21653123369742</v>
      </c>
      <c r="P70" s="77">
        <v>66.190000000000012</v>
      </c>
      <c r="Q70" s="77">
        <v>18.590000000000003</v>
      </c>
      <c r="R70" s="80">
        <v>17.777245546088302</v>
      </c>
      <c r="S70" s="80">
        <v>0</v>
      </c>
      <c r="T70" s="78">
        <f>SUMPRODUCT(LTA!F70:AJ70,LTA!F$101:AJ$101,LTA!F$104:AJ$104)</f>
        <v>42.88</v>
      </c>
      <c r="U70" s="78">
        <f>SUMPRODUCT(LTA!F70:AJ70,LTA!F$102:AJ$102,LTA!F$104:AJ$104)</f>
        <v>14.44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0.67999999999999994</v>
      </c>
      <c r="AB70" s="117">
        <f>-STOA!O70</f>
        <v>-212.72</v>
      </c>
      <c r="AC70">
        <f t="shared" si="3"/>
        <v>11.502630128277609</v>
      </c>
      <c r="AD70">
        <f t="shared" si="4"/>
        <v>651.32703684435023</v>
      </c>
      <c r="AE70">
        <f>'IDT-1'!C70</f>
        <v>0</v>
      </c>
      <c r="AF70" s="26"/>
      <c r="AG70">
        <f t="shared" si="5"/>
        <v>651.32703684435023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7.1138656595629888</v>
      </c>
      <c r="F71">
        <f>GT_Spot!Q71</f>
        <v>0</v>
      </c>
      <c r="G71">
        <f>PPCL_NG!Q71</f>
        <v>18.479999999999997</v>
      </c>
      <c r="H71">
        <f>PPCL_Spot!Q71</f>
        <v>7.23</v>
      </c>
      <c r="I71">
        <f>Bawana_NG!Q71</f>
        <v>48.01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773.07899558486008</v>
      </c>
      <c r="P71" s="77">
        <v>66.190000000000012</v>
      </c>
      <c r="Q71" s="77">
        <v>18.590000000000003</v>
      </c>
      <c r="R71" s="80">
        <v>9.5299999999999994</v>
      </c>
      <c r="S71" s="80">
        <v>0</v>
      </c>
      <c r="T71" s="78">
        <f>SUMPRODUCT(LTA!F71:AJ71,LTA!F$101:AJ$101,LTA!F$104:AJ$104)</f>
        <v>35.159999999999997</v>
      </c>
      <c r="U71" s="78">
        <f>SUMPRODUCT(LTA!F71:AJ71,LTA!F$102:AJ$102,LTA!F$104:AJ$104)</f>
        <v>14.68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-15</v>
      </c>
      <c r="AA71" s="117">
        <f>STOA!I71</f>
        <v>0.67999999999999994</v>
      </c>
      <c r="AB71" s="117">
        <f>-STOA!O71</f>
        <v>-211.57</v>
      </c>
      <c r="AC71">
        <f t="shared" si="3"/>
        <v>11.919098599451326</v>
      </c>
      <c r="AD71">
        <f t="shared" si="4"/>
        <v>634.25376264497174</v>
      </c>
      <c r="AE71">
        <f>'IDT-1'!C71</f>
        <v>0</v>
      </c>
      <c r="AF71" s="26"/>
      <c r="AG71">
        <f t="shared" si="5"/>
        <v>634.25376264497174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-126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7.1138656595629888</v>
      </c>
      <c r="F72">
        <f>GT_Spot!Q72</f>
        <v>0</v>
      </c>
      <c r="G72">
        <f>PPCL_NG!Q72</f>
        <v>18.479999999999997</v>
      </c>
      <c r="H72">
        <f>PPCL_Spot!Q72</f>
        <v>7.23</v>
      </c>
      <c r="I72">
        <f>Bawana_NG!Q72</f>
        <v>47.852036436670758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788.39656972486011</v>
      </c>
      <c r="P72" s="77">
        <v>66.190000000000012</v>
      </c>
      <c r="Q72" s="77">
        <v>18.590000000000003</v>
      </c>
      <c r="R72" s="80">
        <v>4.58</v>
      </c>
      <c r="S72" s="80">
        <v>0</v>
      </c>
      <c r="T72" s="78">
        <f>SUMPRODUCT(LTA!F72:AJ72,LTA!F$101:AJ$101,LTA!F$104:AJ$104)</f>
        <v>31.540000000000003</v>
      </c>
      <c r="U72" s="78">
        <f>SUMPRODUCT(LTA!F72:AJ72,LTA!F$102:AJ$102,LTA!F$104:AJ$104)</f>
        <v>15.24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-10</v>
      </c>
      <c r="AA72" s="117">
        <f>STOA!I72</f>
        <v>0.67999999999999994</v>
      </c>
      <c r="AB72" s="117">
        <f>-STOA!O72</f>
        <v>-211.57</v>
      </c>
      <c r="AC72">
        <f t="shared" si="3"/>
        <v>11.733427601904561</v>
      </c>
      <c r="AD72">
        <f t="shared" si="4"/>
        <v>669.5890442191893</v>
      </c>
      <c r="AE72">
        <f>'IDT-1'!C72</f>
        <v>0</v>
      </c>
      <c r="AF72" s="26"/>
      <c r="AG72">
        <f t="shared" si="5"/>
        <v>669.5890442191893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-103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7.1138656595629888</v>
      </c>
      <c r="F73">
        <f>GT_Spot!Q73</f>
        <v>0</v>
      </c>
      <c r="G73">
        <f>PPCL_NG!Q73</f>
        <v>18.479999999999997</v>
      </c>
      <c r="H73">
        <f>PPCL_Spot!Q73</f>
        <v>7.23</v>
      </c>
      <c r="I73">
        <f>Bawana_NG!Q73</f>
        <v>47.552031913803191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820.54847982357558</v>
      </c>
      <c r="P73" s="77">
        <v>66.190000000000012</v>
      </c>
      <c r="Q73" s="77">
        <v>18.590000000000003</v>
      </c>
      <c r="R73" s="80">
        <v>1.1928400954653937</v>
      </c>
      <c r="S73" s="80">
        <v>0</v>
      </c>
      <c r="T73" s="78">
        <f>SUMPRODUCT(LTA!F73:AJ73,LTA!F$101:AJ$101,LTA!F$104:AJ$104)</f>
        <v>20.74</v>
      </c>
      <c r="U73" s="78">
        <f>SUMPRODUCT(LTA!F73:AJ73,LTA!F$102:AJ$102,LTA!F$104:AJ$104)</f>
        <v>15.88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-15</v>
      </c>
      <c r="AA73" s="117">
        <f>STOA!I73</f>
        <v>0.67999999999999994</v>
      </c>
      <c r="AB73" s="117">
        <f>-STOA!O73</f>
        <v>-211.57</v>
      </c>
      <c r="AC73">
        <f t="shared" si="3"/>
        <v>11.512749880357719</v>
      </c>
      <c r="AD73">
        <f t="shared" si="4"/>
        <v>731.11446761204945</v>
      </c>
      <c r="AE73">
        <f>'IDT-1'!C73</f>
        <v>0</v>
      </c>
      <c r="AF73" s="26"/>
      <c r="AG73">
        <f t="shared" si="5"/>
        <v>731.11446761204945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7.1138656595629888</v>
      </c>
      <c r="F74">
        <f>GT_Spot!Q74</f>
        <v>0</v>
      </c>
      <c r="G74">
        <f>PPCL_NG!Q74</f>
        <v>18.479999999999997</v>
      </c>
      <c r="H74">
        <f>PPCL_Spot!Q74</f>
        <v>6.63</v>
      </c>
      <c r="I74">
        <f>Bawana_NG!Q74</f>
        <v>47.552031913803191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830.3054254907837</v>
      </c>
      <c r="P74" s="77">
        <v>66.190000000000012</v>
      </c>
      <c r="Q74" s="77">
        <v>18.590000000000003</v>
      </c>
      <c r="R74" s="80">
        <v>0</v>
      </c>
      <c r="S74" s="80">
        <v>0</v>
      </c>
      <c r="T74" s="78">
        <f>SUMPRODUCT(LTA!F74:AJ74,LTA!F$101:AJ$101,LTA!F$104:AJ$104)</f>
        <v>11.87</v>
      </c>
      <c r="U74" s="78">
        <f>SUMPRODUCT(LTA!F74:AJ74,LTA!F$102:AJ$102,LTA!F$104:AJ$104)</f>
        <v>8.41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0.67999999999999994</v>
      </c>
      <c r="AB74" s="117">
        <f>-STOA!O74</f>
        <v>-211.57</v>
      </c>
      <c r="AC74">
        <f t="shared" si="3"/>
        <v>11.581092049744182</v>
      </c>
      <c r="AD74">
        <f t="shared" si="4"/>
        <v>706.67023101440566</v>
      </c>
      <c r="AE74">
        <f>'IDT-1'!C74</f>
        <v>0</v>
      </c>
      <c r="AF74" s="26"/>
      <c r="AG74">
        <f t="shared" si="5"/>
        <v>706.67023101440566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-86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7.1710817372538447</v>
      </c>
      <c r="F75">
        <f>GT_Spot!Q75</f>
        <v>0</v>
      </c>
      <c r="G75">
        <f>PPCL_NG!Q75</f>
        <v>18.479999999999997</v>
      </c>
      <c r="H75">
        <f>PPCL_Spot!Q75</f>
        <v>7.711606584705148</v>
      </c>
      <c r="I75">
        <f>Bawana_NG!Q75</f>
        <v>47.1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839.81683242678378</v>
      </c>
      <c r="P75" s="77">
        <v>66.190000000000012</v>
      </c>
      <c r="Q75" s="77">
        <v>18.590000000000003</v>
      </c>
      <c r="R75" s="80">
        <v>0</v>
      </c>
      <c r="S75" s="80">
        <v>0</v>
      </c>
      <c r="T75" s="78">
        <f>SUMPRODUCT(LTA!F75:AJ75,LTA!F$101:AJ$101,LTA!F$104:AJ$104)</f>
        <v>7.1700000000000008</v>
      </c>
      <c r="U75" s="78">
        <f>SUMPRODUCT(LTA!F75:AJ75,LTA!F$102:AJ$102,LTA!F$104:AJ$104)</f>
        <v>8.44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0.67999999999999994</v>
      </c>
      <c r="AB75" s="117">
        <f>-STOA!O75</f>
        <v>-241.14</v>
      </c>
      <c r="AC75">
        <f t="shared" si="3"/>
        <v>11.492750681701123</v>
      </c>
      <c r="AD75">
        <f t="shared" si="4"/>
        <v>727.71677006704169</v>
      </c>
      <c r="AE75">
        <f>'IDT-1'!C75</f>
        <v>0</v>
      </c>
      <c r="AF75" s="26"/>
      <c r="AG75">
        <f t="shared" si="5"/>
        <v>727.71677006704169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-41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7.1710817372538447</v>
      </c>
      <c r="F76">
        <f>GT_Spot!Q76</f>
        <v>0</v>
      </c>
      <c r="G76">
        <f>PPCL_NG!Q76</f>
        <v>18.479999999999997</v>
      </c>
      <c r="H76">
        <f>PPCL_Spot!Q76</f>
        <v>7.23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834.6281493827837</v>
      </c>
      <c r="P76" s="77">
        <v>66.190000000000012</v>
      </c>
      <c r="Q76" s="77">
        <v>18.590000000000003</v>
      </c>
      <c r="R76" s="80">
        <v>0</v>
      </c>
      <c r="S76" s="80">
        <v>0</v>
      </c>
      <c r="T76" s="78">
        <f>SUMPRODUCT(LTA!F76:AJ76,LTA!F$101:AJ$101,LTA!F$104:AJ$104)</f>
        <v>2.7199999999999998</v>
      </c>
      <c r="U76" s="78">
        <f>SUMPRODUCT(LTA!F76:AJ76,LTA!F$102:AJ$102,LTA!F$104:AJ$104)</f>
        <v>8.5299999999999994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0.67999999999999994</v>
      </c>
      <c r="AB76" s="117">
        <f>-STOA!O76</f>
        <v>-241.14</v>
      </c>
      <c r="AC76">
        <f t="shared" si="3"/>
        <v>11.437356643057301</v>
      </c>
      <c r="AD76">
        <f t="shared" si="4"/>
        <v>713.44187447698027</v>
      </c>
      <c r="AE76">
        <f>'IDT-1'!C76</f>
        <v>0</v>
      </c>
      <c r="AF76" s="26"/>
      <c r="AG76">
        <f t="shared" si="5"/>
        <v>713.44187447698027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7.1710817372538447</v>
      </c>
      <c r="F77">
        <f>GT_Spot!Q77</f>
        <v>0</v>
      </c>
      <c r="G77">
        <f>PPCL_NG!Q77</f>
        <v>18.479999999999997</v>
      </c>
      <c r="H77">
        <f>PPCL_Spot!Q77</f>
        <v>7.23</v>
      </c>
      <c r="I77">
        <f>Bawana_NG!Q77</f>
        <v>47.248026563087322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824.90567784478378</v>
      </c>
      <c r="P77" s="77">
        <v>66.190000000000012</v>
      </c>
      <c r="Q77" s="77">
        <v>18.590000000000003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8.5399999999999991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0.67999999999999994</v>
      </c>
      <c r="AB77" s="117">
        <f>-STOA!O77</f>
        <v>-241.14</v>
      </c>
      <c r="AC77">
        <f t="shared" si="3"/>
        <v>11.595188674977825</v>
      </c>
      <c r="AD77">
        <f t="shared" si="4"/>
        <v>713.13959747014712</v>
      </c>
      <c r="AE77">
        <f>'IDT-1'!C77</f>
        <v>0</v>
      </c>
      <c r="AF77" s="26"/>
      <c r="AG77">
        <f t="shared" si="5"/>
        <v>713.13959747014712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-54</v>
      </c>
      <c r="AM77" s="75">
        <f>RTM_PXI!I77</f>
        <v>0</v>
      </c>
      <c r="AN77" s="75">
        <f>RTM_PXI!O77</f>
        <v>0</v>
      </c>
      <c r="AO77" s="192">
        <f>GDAM_IEX!I77</f>
        <v>20.84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18.479999999999997</v>
      </c>
      <c r="H78">
        <f>PPCL_Spot!Q78</f>
        <v>7.23</v>
      </c>
      <c r="I78">
        <f>Bawana_NG!Q78</f>
        <v>46.952024533279037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821.4532511707838</v>
      </c>
      <c r="P78" s="77">
        <v>66.190000000000012</v>
      </c>
      <c r="Q78" s="77">
        <v>18.590000000000003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8.5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0.67999999999999994</v>
      </c>
      <c r="AB78" s="117">
        <f>-STOA!O78</f>
        <v>-241.14</v>
      </c>
      <c r="AC78">
        <f t="shared" si="3"/>
        <v>11.31009322716236</v>
      </c>
      <c r="AD78">
        <f t="shared" si="4"/>
        <v>701.1162642141544</v>
      </c>
      <c r="AE78">
        <f>'IDT-1'!C78</f>
        <v>0</v>
      </c>
      <c r="AF78" s="26"/>
      <c r="AG78">
        <f t="shared" si="5"/>
        <v>701.1162642141544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-44</v>
      </c>
      <c r="AM78" s="75">
        <f>RTM_PXI!I78</f>
        <v>0</v>
      </c>
      <c r="AN78" s="75">
        <f>RTM_PXI!O78</f>
        <v>0</v>
      </c>
      <c r="AO78" s="192">
        <f>GDAM_IEX!I78</f>
        <v>2.3199999999999998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5.7232751677852347</v>
      </c>
      <c r="F79">
        <f>GT_Spot!Q79</f>
        <v>0</v>
      </c>
      <c r="G79">
        <f>PPCL_NG!Q79</f>
        <v>18.479999999999997</v>
      </c>
      <c r="H79">
        <f>PPCL_Spot!Q79</f>
        <v>3.87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797.82612838371006</v>
      </c>
      <c r="P79" s="77">
        <v>66.190000000000012</v>
      </c>
      <c r="Q79" s="77">
        <v>18.590000000000003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8.3800000000000008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0.67999999999999994</v>
      </c>
      <c r="AB79" s="117">
        <f>-STOA!O79</f>
        <v>-240.24</v>
      </c>
      <c r="AC79">
        <f t="shared" si="3"/>
        <v>11.919289201616357</v>
      </c>
      <c r="AD79">
        <f t="shared" si="4"/>
        <v>685.16011434987888</v>
      </c>
      <c r="AE79">
        <f>'IDT-1'!C79</f>
        <v>0</v>
      </c>
      <c r="AF79" s="26"/>
      <c r="AG79">
        <f t="shared" si="5"/>
        <v>685.16011434987888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-87</v>
      </c>
      <c r="AM79" s="75">
        <f>RTM_PXI!I79</f>
        <v>0</v>
      </c>
      <c r="AN79" s="75">
        <f>RTM_PXI!O79</f>
        <v>0</v>
      </c>
      <c r="AO79" s="192">
        <f>GDAM_IEX!I79</f>
        <v>57.78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5.7232751677852347</v>
      </c>
      <c r="F80">
        <f>GT_Spot!Q80</f>
        <v>0</v>
      </c>
      <c r="G80">
        <f>PPCL_NG!Q80</f>
        <v>18.479999999999997</v>
      </c>
      <c r="H80">
        <f>PPCL_Spot!Q80</f>
        <v>3.23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773.52130783245286</v>
      </c>
      <c r="P80" s="77">
        <v>66.190000000000012</v>
      </c>
      <c r="Q80" s="77">
        <v>18.590000000000003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8.34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0.67999999999999994</v>
      </c>
      <c r="AB80" s="117">
        <f>-STOA!O80</f>
        <v>-240.24</v>
      </c>
      <c r="AC80">
        <f t="shared" si="3"/>
        <v>11.242689001911378</v>
      </c>
      <c r="AD80">
        <f t="shared" si="4"/>
        <v>731.49189399832676</v>
      </c>
      <c r="AE80">
        <f>'IDT-1'!C80</f>
        <v>0</v>
      </c>
      <c r="AF80" s="26"/>
      <c r="AG80">
        <f t="shared" si="5"/>
        <v>731.49189399832676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-26</v>
      </c>
      <c r="AM80" s="75">
        <f>RTM_PXI!I80</f>
        <v>0</v>
      </c>
      <c r="AN80" s="75">
        <f>RTM_PXI!O80</f>
        <v>0</v>
      </c>
      <c r="AO80" s="192">
        <f>GDAM_IEX!I80</f>
        <v>67.42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7.1710817372538447</v>
      </c>
      <c r="F81">
        <f>GT_Spot!Q81</f>
        <v>0</v>
      </c>
      <c r="G81">
        <f>PPCL_NG!Q81</f>
        <v>18.479999999999997</v>
      </c>
      <c r="H81">
        <f>PPCL_Spot!Q81</f>
        <v>7.711606584705148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759.34494516422001</v>
      </c>
      <c r="P81" s="77">
        <v>66.190000000000012</v>
      </c>
      <c r="Q81" s="77">
        <v>18.590000000000003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8.58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0.67999999999999994</v>
      </c>
      <c r="AB81" s="117">
        <f>-STOA!O81</f>
        <v>-240.24</v>
      </c>
      <c r="AC81">
        <f t="shared" si="3"/>
        <v>11.420815416809127</v>
      </c>
      <c r="AD81">
        <f t="shared" si="4"/>
        <v>695.30681806936991</v>
      </c>
      <c r="AE81">
        <f>'IDT-1'!C81</f>
        <v>0</v>
      </c>
      <c r="AF81" s="26"/>
      <c r="AG81">
        <f t="shared" si="5"/>
        <v>695.30681806936991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-54</v>
      </c>
      <c r="AM81" s="75">
        <f>RTM_PXI!I81</f>
        <v>0</v>
      </c>
      <c r="AN81" s="75">
        <f>RTM_PXI!O81</f>
        <v>0</v>
      </c>
      <c r="AO81" s="192">
        <f>GDAM_IEX!I81</f>
        <v>67.42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7.1710817372538447</v>
      </c>
      <c r="F82">
        <f>GT_Spot!Q82</f>
        <v>0</v>
      </c>
      <c r="G82">
        <f>PPCL_NG!Q82</f>
        <v>18.479999999999997</v>
      </c>
      <c r="H82">
        <f>PPCL_Spot!Q82</f>
        <v>7.23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751.96636124221993</v>
      </c>
      <c r="P82" s="77">
        <v>66.190000000000012</v>
      </c>
      <c r="Q82" s="77">
        <v>18.590000000000003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8.74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0.67999999999999994</v>
      </c>
      <c r="AB82" s="117">
        <f>-STOA!O82</f>
        <v>-240.24</v>
      </c>
      <c r="AC82">
        <f t="shared" si="3"/>
        <v>11.36596914309427</v>
      </c>
      <c r="AD82">
        <f t="shared" si="4"/>
        <v>667.03147383637952</v>
      </c>
      <c r="AE82">
        <f>'IDT-1'!C82</f>
        <v>0</v>
      </c>
      <c r="AF82" s="26"/>
      <c r="AG82">
        <f t="shared" si="5"/>
        <v>667.03147383637952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57.79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7.1710817372538447</v>
      </c>
      <c r="F83">
        <f>GT_Spot!Q83</f>
        <v>0</v>
      </c>
      <c r="G83">
        <f>PPCL_NG!Q83</f>
        <v>18.479999999999997</v>
      </c>
      <c r="H83">
        <f>PPCL_Spot!Q83</f>
        <v>7.23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761.66775553695925</v>
      </c>
      <c r="P83" s="77">
        <v>66.190000000000012</v>
      </c>
      <c r="Q83" s="77">
        <v>18.590000000000003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8.7799999999999994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0.67999999999999994</v>
      </c>
      <c r="AB83" s="117">
        <f>-STOA!O83</f>
        <v>-239.81</v>
      </c>
      <c r="AC83">
        <f t="shared" si="3"/>
        <v>10.967565354776596</v>
      </c>
      <c r="AD83">
        <f t="shared" si="4"/>
        <v>693.33127191943652</v>
      </c>
      <c r="AE83">
        <f>'IDT-1'!C83</f>
        <v>0</v>
      </c>
      <c r="AF83" s="26"/>
      <c r="AG83">
        <f t="shared" si="5"/>
        <v>693.33127191943652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38.520000000000003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7.1710817372538447</v>
      </c>
      <c r="F84">
        <f>GT_Spot!Q84</f>
        <v>0</v>
      </c>
      <c r="G84">
        <f>PPCL_NG!Q84</f>
        <v>18.479999999999997</v>
      </c>
      <c r="H84">
        <f>PPCL_Spot!Q84</f>
        <v>7.23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746.77798521495924</v>
      </c>
      <c r="P84" s="77">
        <v>66.190000000000012</v>
      </c>
      <c r="Q84" s="77">
        <v>18.590000000000003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8.8000000000000007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0.67999999999999994</v>
      </c>
      <c r="AB84" s="117">
        <f>-STOA!O84</f>
        <v>-239.81</v>
      </c>
      <c r="AC84">
        <f t="shared" si="3"/>
        <v>10.587320228243238</v>
      </c>
      <c r="AD84">
        <f t="shared" si="4"/>
        <v>668.5817467239699</v>
      </c>
      <c r="AE84">
        <f>'IDT-1'!C84</f>
        <v>0</v>
      </c>
      <c r="AF84" s="26"/>
      <c r="AG84">
        <f t="shared" si="5"/>
        <v>668.5817467239699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-21</v>
      </c>
      <c r="AM84" s="75">
        <f>RTM_PXI!I84</f>
        <v>0</v>
      </c>
      <c r="AN84" s="75">
        <f>RTM_PXI!O84</f>
        <v>0</v>
      </c>
      <c r="AO84" s="192">
        <f>GDAM_IEX!I84</f>
        <v>19.260000000000002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7.1710817372538447</v>
      </c>
      <c r="F85">
        <f>GT_Spot!Q85</f>
        <v>0</v>
      </c>
      <c r="G85">
        <f>PPCL_NG!Q85</f>
        <v>18.479999999999997</v>
      </c>
      <c r="H85">
        <f>PPCL_Spot!Q85</f>
        <v>7.23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741.24392635685433</v>
      </c>
      <c r="P85" s="77">
        <v>66.190000000000012</v>
      </c>
      <c r="Q85" s="77">
        <v>18.590000000000003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8.83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0.67999999999999994</v>
      </c>
      <c r="AB85" s="117">
        <f>-STOA!O85</f>
        <v>-239.81</v>
      </c>
      <c r="AC85">
        <f t="shared" si="3"/>
        <v>10.776619315780213</v>
      </c>
      <c r="AD85">
        <f t="shared" si="4"/>
        <v>645.70838877832819</v>
      </c>
      <c r="AE85">
        <f>'IDT-1'!C85</f>
        <v>0</v>
      </c>
      <c r="AF85" s="26"/>
      <c r="AG85">
        <f t="shared" si="5"/>
        <v>645.70838877832819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-43</v>
      </c>
      <c r="AM85" s="75">
        <f>RTM_PXI!I85</f>
        <v>0</v>
      </c>
      <c r="AN85" s="75">
        <f>RTM_PXI!O85</f>
        <v>0</v>
      </c>
      <c r="AO85" s="192">
        <f>GDAM_IEX!I85</f>
        <v>24.08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7.1710817372538447</v>
      </c>
      <c r="F86">
        <f>GT_Spot!Q86</f>
        <v>0</v>
      </c>
      <c r="G86">
        <f>PPCL_NG!Q86</f>
        <v>18.479999999999997</v>
      </c>
      <c r="H86">
        <f>PPCL_Spot!Q86</f>
        <v>6.63</v>
      </c>
      <c r="I86">
        <f>Bawana_NG!Q86</f>
        <v>46.8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740.47444809203478</v>
      </c>
      <c r="P86" s="77">
        <v>66.190000000000012</v>
      </c>
      <c r="Q86" s="77">
        <v>18.590000000000003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16.440000000000001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0.67999999999999994</v>
      </c>
      <c r="AB86" s="117">
        <f>-STOA!O86</f>
        <v>-239.81</v>
      </c>
      <c r="AC86">
        <f t="shared" si="3"/>
        <v>10.409423061206379</v>
      </c>
      <c r="AD86">
        <f t="shared" si="4"/>
        <v>680.68610676808248</v>
      </c>
      <c r="AE86">
        <f>'IDT-1'!C86</f>
        <v>0</v>
      </c>
      <c r="AF86" s="26"/>
      <c r="AG86">
        <f t="shared" si="5"/>
        <v>680.68610676808248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14.45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7.5334384029419486</v>
      </c>
      <c r="F87">
        <f>GT_Spot!Q87</f>
        <v>0</v>
      </c>
      <c r="G87">
        <f>PPCL_NG!Q87</f>
        <v>18.479999999999997</v>
      </c>
      <c r="H87">
        <f>PPCL_Spot!Q87</f>
        <v>6.1615403850962736</v>
      </c>
      <c r="I87">
        <f>Bawana_NG!Q87</f>
        <v>46.8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743.192038661879</v>
      </c>
      <c r="P87" s="77">
        <v>66.190000000000012</v>
      </c>
      <c r="Q87" s="77">
        <v>18.590000000000003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16.63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0.67999999999999994</v>
      </c>
      <c r="AB87" s="117">
        <f>-STOA!O87</f>
        <v>-239.18</v>
      </c>
      <c r="AC87">
        <f t="shared" si="3"/>
        <v>10.874363945649668</v>
      </c>
      <c r="AD87">
        <f t="shared" si="4"/>
        <v>623.83265350426768</v>
      </c>
      <c r="AE87">
        <f>'IDT-1'!C87</f>
        <v>0</v>
      </c>
      <c r="AF87" s="26"/>
      <c r="AG87">
        <f t="shared" si="5"/>
        <v>623.83265350426768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9.6300000000000008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7.5334384029419486</v>
      </c>
      <c r="F88">
        <f>GT_Spot!Q88</f>
        <v>0</v>
      </c>
      <c r="G88">
        <f>PPCL_NG!Q88</f>
        <v>18.479999999999997</v>
      </c>
      <c r="H88">
        <f>PPCL_Spot!Q88</f>
        <v>6.2384403899025251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739.44083212088333</v>
      </c>
      <c r="P88" s="77">
        <v>66.190000000000012</v>
      </c>
      <c r="Q88" s="77">
        <v>18.590000000000003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16.510000000000002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0.67999999999999994</v>
      </c>
      <c r="AB88" s="117">
        <f>-STOA!O88</f>
        <v>-239.18</v>
      </c>
      <c r="AC88">
        <f t="shared" si="3"/>
        <v>10.685205027953639</v>
      </c>
      <c r="AD88">
        <f t="shared" si="4"/>
        <v>618.59750588577424</v>
      </c>
      <c r="AE88">
        <f>'IDT-1'!C88</f>
        <v>0</v>
      </c>
      <c r="AF88" s="26"/>
      <c r="AG88">
        <f t="shared" si="5"/>
        <v>618.59750588577424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7.5334384029419486</v>
      </c>
      <c r="F89">
        <f>GT_Spot!Q89</f>
        <v>0</v>
      </c>
      <c r="G89">
        <f>PPCL_NG!Q89</f>
        <v>18.479999999999997</v>
      </c>
      <c r="H89">
        <f>PPCL_Spot!Q89</f>
        <v>6.2384403899025251</v>
      </c>
      <c r="I89">
        <f>Bawana_NG!Q89</f>
        <v>46.8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712.35191428417556</v>
      </c>
      <c r="P89" s="77">
        <v>66.190000000000012</v>
      </c>
      <c r="Q89" s="77">
        <v>18.590000000000003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16.59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0.67999999999999994</v>
      </c>
      <c r="AB89" s="117">
        <f>-STOA!O89</f>
        <v>-239.18</v>
      </c>
      <c r="AC89">
        <f t="shared" si="3"/>
        <v>10.651723484001103</v>
      </c>
      <c r="AD89">
        <f t="shared" si="4"/>
        <v>568.62206959301909</v>
      </c>
      <c r="AE89">
        <f>'IDT-1'!C89</f>
        <v>0</v>
      </c>
      <c r="AF89" s="26"/>
      <c r="AG89">
        <f t="shared" si="5"/>
        <v>568.62206959301909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7.5334384029419486</v>
      </c>
      <c r="F90">
        <f>GT_Spot!Q90</f>
        <v>0</v>
      </c>
      <c r="G90">
        <f>PPCL_NG!Q90</f>
        <v>18.479999999999997</v>
      </c>
      <c r="H90">
        <f>PPCL_Spot!Q90</f>
        <v>7.3900000000000006</v>
      </c>
      <c r="I90">
        <f>Bawana_NG!Q90</f>
        <v>46.8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720.21016428435109</v>
      </c>
      <c r="P90" s="77">
        <v>66.190000000000012</v>
      </c>
      <c r="Q90" s="77">
        <v>18.590000000000003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16.48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0.67999999999999994</v>
      </c>
      <c r="AB90" s="117">
        <f>-STOA!O90</f>
        <v>-239.18</v>
      </c>
      <c r="AC90">
        <f t="shared" si="3"/>
        <v>10.596869895738575</v>
      </c>
      <c r="AD90">
        <f t="shared" si="4"/>
        <v>592.5767327915546</v>
      </c>
      <c r="AE90">
        <f>'IDT-1'!C90</f>
        <v>0</v>
      </c>
      <c r="AF90" s="26"/>
      <c r="AG90">
        <f t="shared" si="5"/>
        <v>592.5767327915546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7.5334384029419486</v>
      </c>
      <c r="F91">
        <f>GT_Spot!Q91</f>
        <v>0</v>
      </c>
      <c r="G91">
        <f>PPCL_NG!Q91</f>
        <v>18.479999999999997</v>
      </c>
      <c r="H91">
        <f>PPCL_Spot!Q91</f>
        <v>6.2384403899025251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710.05526036116851</v>
      </c>
      <c r="P91" s="77">
        <v>66.190000000000012</v>
      </c>
      <c r="Q91" s="77">
        <v>18.590000000000003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16.45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0.67999999999999994</v>
      </c>
      <c r="AB91" s="117">
        <f>-STOA!O91</f>
        <v>-239.20999999999998</v>
      </c>
      <c r="AC91">
        <f t="shared" si="3"/>
        <v>10.364203447638449</v>
      </c>
      <c r="AD91">
        <f t="shared" si="4"/>
        <v>596.44293570637467</v>
      </c>
      <c r="AE91">
        <f>'IDT-1'!C91</f>
        <v>0</v>
      </c>
      <c r="AF91" s="26"/>
      <c r="AG91">
        <f t="shared" si="5"/>
        <v>596.44293570637467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7.5334384029419486</v>
      </c>
      <c r="F92">
        <f>GT_Spot!Q92</f>
        <v>0</v>
      </c>
      <c r="G92">
        <f>PPCL_NG!Q92</f>
        <v>18.479999999999997</v>
      </c>
      <c r="H92">
        <f>PPCL_Spot!Q92</f>
        <v>6.2384403899025251</v>
      </c>
      <c r="I92">
        <f>Bawana_NG!Q92</f>
        <v>46.949999999999996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699.79833949646843</v>
      </c>
      <c r="P92" s="77">
        <v>66.190000000000012</v>
      </c>
      <c r="Q92" s="77">
        <v>18.590000000000003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16.34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0.67999999999999994</v>
      </c>
      <c r="AB92" s="117">
        <f>-STOA!O92</f>
        <v>-239.20999999999998</v>
      </c>
      <c r="AC92">
        <f t="shared" si="3"/>
        <v>9.9901944633188364</v>
      </c>
      <c r="AD92">
        <f t="shared" si="4"/>
        <v>618.60002382599419</v>
      </c>
      <c r="AE92">
        <f>'IDT-1'!C92</f>
        <v>0</v>
      </c>
      <c r="AF92" s="26"/>
      <c r="AG92">
        <f t="shared" si="5"/>
        <v>618.60002382599419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-13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7.5334384029419486</v>
      </c>
      <c r="F93">
        <f>GT_Spot!Q93</f>
        <v>0</v>
      </c>
      <c r="G93">
        <f>PPCL_NG!Q93</f>
        <v>18.479999999999997</v>
      </c>
      <c r="H93">
        <f>PPCL_Spot!Q93</f>
        <v>6.2384403899025251</v>
      </c>
      <c r="I93">
        <f>Bawana_NG!Q93</f>
        <v>46.949999999999996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698.64245065466844</v>
      </c>
      <c r="P93" s="77">
        <v>66.190000000000012</v>
      </c>
      <c r="Q93" s="77">
        <v>9.629999999999999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16.29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0.67999999999999994</v>
      </c>
      <c r="AB93" s="117">
        <f>-STOA!O93</f>
        <v>-239.20999999999998</v>
      </c>
      <c r="AC93">
        <f t="shared" si="3"/>
        <v>10.318006635054175</v>
      </c>
      <c r="AD93">
        <f t="shared" si="4"/>
        <v>561.10632281245876</v>
      </c>
      <c r="AE93">
        <f>'IDT-1'!C93</f>
        <v>0</v>
      </c>
      <c r="AF93" s="26"/>
      <c r="AG93">
        <f t="shared" si="5"/>
        <v>561.10632281245876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7.5334384029419486</v>
      </c>
      <c r="F94">
        <f>GT_Spot!Q94</f>
        <v>0</v>
      </c>
      <c r="G94">
        <f>PPCL_NG!Q94</f>
        <v>18.479999999999997</v>
      </c>
      <c r="H94">
        <f>PPCL_Spot!Q94</f>
        <v>7.32</v>
      </c>
      <c r="I94">
        <f>Bawana_NG!Q94</f>
        <v>47.248026563087329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657.01127149271747</v>
      </c>
      <c r="P94" s="77">
        <v>66.190000000000012</v>
      </c>
      <c r="Q94" s="77">
        <v>9.629999999999999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16.07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0.67999999999999994</v>
      </c>
      <c r="AB94" s="117">
        <f>-STOA!O94</f>
        <v>-239.20999999999998</v>
      </c>
      <c r="AC94">
        <f t="shared" si="3"/>
        <v>9.4291689654213133</v>
      </c>
      <c r="AD94">
        <f t="shared" si="4"/>
        <v>581.52356749332546</v>
      </c>
      <c r="AE94">
        <f>'IDT-1'!C94</f>
        <v>0</v>
      </c>
      <c r="AF94" s="26"/>
      <c r="AG94">
        <f t="shared" si="5"/>
        <v>581.52356749332546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7.5334384029419486</v>
      </c>
      <c r="F95">
        <f>GT_Spot!Q95</f>
        <v>0</v>
      </c>
      <c r="G95">
        <f>PPCL_NG!Q95</f>
        <v>18.479999999999997</v>
      </c>
      <c r="H95">
        <f>PPCL_Spot!Q95</f>
        <v>6.2384403899025251</v>
      </c>
      <c r="I95">
        <f>Bawana_NG!Q95</f>
        <v>47.248026563087329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642.16331550046846</v>
      </c>
      <c r="P95" s="77">
        <v>66.190000000000012</v>
      </c>
      <c r="Q95" s="77">
        <v>9.629999999999999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16.13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0.67999999999999994</v>
      </c>
      <c r="AB95" s="117">
        <f>-STOA!O95</f>
        <v>-238.37</v>
      </c>
      <c r="AC95">
        <f t="shared" si="3"/>
        <v>9.6815753395008119</v>
      </c>
      <c r="AD95">
        <f t="shared" si="4"/>
        <v>521.24164551689944</v>
      </c>
      <c r="AE95">
        <f>'IDT-1'!C95</f>
        <v>0</v>
      </c>
      <c r="AF95" s="26"/>
      <c r="AG95">
        <f t="shared" si="5"/>
        <v>521.24164551689944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-45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7.8855387765549017</v>
      </c>
      <c r="F96">
        <f>GT_Spot!Q96</f>
        <v>0</v>
      </c>
      <c r="G96">
        <f>PPCL_NG!Q96</f>
        <v>18.479999999999997</v>
      </c>
      <c r="H96">
        <f>PPCL_Spot!Q96</f>
        <v>6.2384403899025251</v>
      </c>
      <c r="I96">
        <f>Bawana_NG!Q96</f>
        <v>47.248026563087329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621.58762854109727</v>
      </c>
      <c r="P96" s="77">
        <v>50.080000000000005</v>
      </c>
      <c r="Q96" s="77">
        <v>9.6300000000000008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15.72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0.67999999999999994</v>
      </c>
      <c r="AB96" s="117">
        <f>-STOA!O96</f>
        <v>-238.37</v>
      </c>
      <c r="AC96">
        <f t="shared" si="3"/>
        <v>9.535794327990045</v>
      </c>
      <c r="AD96">
        <f t="shared" si="4"/>
        <v>464.64383994265199</v>
      </c>
      <c r="AE96">
        <f>'IDT-1'!C96</f>
        <v>0</v>
      </c>
      <c r="AF96" s="26"/>
      <c r="AG96">
        <f t="shared" si="5"/>
        <v>464.64383994265199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7.8855387765549017</v>
      </c>
      <c r="F97">
        <f>GT_Spot!Q97</f>
        <v>0</v>
      </c>
      <c r="G97">
        <f>PPCL_NG!Q97</f>
        <v>18.479999999999997</v>
      </c>
      <c r="H97">
        <f>PPCL_Spot!Q97</f>
        <v>6.2384403899025251</v>
      </c>
      <c r="I97">
        <f>Bawana_NG!Q97</f>
        <v>46.949999999999996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611.54262981469788</v>
      </c>
      <c r="P97" s="77">
        <v>41.567613525460708</v>
      </c>
      <c r="Q97" s="77">
        <v>9.6300000000000008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15.58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</v>
      </c>
      <c r="AA97" s="117">
        <f>STOA!I97</f>
        <v>0.67999999999999994</v>
      </c>
      <c r="AB97" s="117">
        <f>-STOA!O97</f>
        <v>-238.37</v>
      </c>
      <c r="AC97">
        <f t="shared" si="3"/>
        <v>9.4574159796885695</v>
      </c>
      <c r="AD97">
        <f t="shared" si="4"/>
        <v>435.72680652692748</v>
      </c>
      <c r="AE97">
        <f>'IDT-1'!C97</f>
        <v>0</v>
      </c>
      <c r="AF97" s="26"/>
      <c r="AG97">
        <f t="shared" si="5"/>
        <v>435.72680652692748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-63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7.8855387765549017</v>
      </c>
      <c r="F98">
        <f>GT_Spot!Q98</f>
        <v>0</v>
      </c>
      <c r="G98">
        <f>PPCL_NG!Q98</f>
        <v>18.479999999999997</v>
      </c>
      <c r="H98">
        <f>PPCL_Spot!Q98</f>
        <v>6.2384403899025251</v>
      </c>
      <c r="I98">
        <f>Bawana_NG!Q98</f>
        <v>47.248026563087329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602.72812251030689</v>
      </c>
      <c r="P98" s="77">
        <v>40.449999999999996</v>
      </c>
      <c r="Q98" s="77">
        <v>9.6300000000000008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15.17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-37</v>
      </c>
      <c r="AA98" s="117">
        <f>STOA!I98</f>
        <v>0.67999999999999994</v>
      </c>
      <c r="AB98" s="117">
        <f>-STOA!O98</f>
        <v>-238.37</v>
      </c>
      <c r="AC98">
        <f t="shared" si="3"/>
        <v>9.6264936482847077</v>
      </c>
      <c r="AD98">
        <f t="shared" si="4"/>
        <v>396.51363459156687</v>
      </c>
      <c r="AE98">
        <f>'IDT-1'!C98</f>
        <v>0</v>
      </c>
      <c r="AF98" s="26"/>
      <c r="AG98">
        <f t="shared" si="5"/>
        <v>396.51363459156687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-67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0.17721695539599547</v>
      </c>
      <c r="F99">
        <f t="shared" si="6"/>
        <v>0</v>
      </c>
      <c r="G99">
        <f t="shared" si="6"/>
        <v>0.44064000000000031</v>
      </c>
      <c r="H99">
        <f t="shared" si="6"/>
        <v>0.1671457190228573</v>
      </c>
      <c r="I99">
        <f t="shared" si="6"/>
        <v>1.1437091254593605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16.67690191844239</v>
      </c>
      <c r="P99" s="77">
        <f t="shared" si="6"/>
        <v>1.4475842501909748</v>
      </c>
      <c r="Q99" s="77">
        <f t="shared" si="6"/>
        <v>0.37446921732713934</v>
      </c>
      <c r="R99" s="80">
        <f t="shared" si="6"/>
        <v>0.21295573156463021</v>
      </c>
      <c r="S99" s="80">
        <f t="shared" si="6"/>
        <v>0</v>
      </c>
      <c r="T99" s="78">
        <f t="shared" si="6"/>
        <v>0.88834999999999997</v>
      </c>
      <c r="U99" s="78">
        <f t="shared" si="6"/>
        <v>0.39351999999999998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-1.3827499999999999</v>
      </c>
      <c r="AA99" s="117">
        <f t="shared" si="6"/>
        <v>0.19098249999999942</v>
      </c>
      <c r="AB99" s="117">
        <f t="shared" si="6"/>
        <v>-5.2186399999999979</v>
      </c>
      <c r="AC99">
        <f t="shared" si="6"/>
        <v>0.26663600771673301</v>
      </c>
      <c r="AD99">
        <f t="shared" si="6"/>
        <v>14.466836909686609</v>
      </c>
      <c r="AE99">
        <f t="shared" si="6"/>
        <v>-4.6540750000000006E-2</v>
      </c>
      <c r="AG99">
        <f t="shared" si="6"/>
        <v>14.420296159686609</v>
      </c>
      <c r="AI99">
        <f t="shared" si="6"/>
        <v>0</v>
      </c>
      <c r="AJ99">
        <f t="shared" si="6"/>
        <v>0</v>
      </c>
      <c r="AK99">
        <f t="shared" si="6"/>
        <v>1.3242500000000001E-2</v>
      </c>
      <c r="AL99">
        <f t="shared" si="6"/>
        <v>-1.1472500000000001</v>
      </c>
      <c r="AM99">
        <f t="shared" si="6"/>
        <v>0</v>
      </c>
      <c r="AN99">
        <f t="shared" si="6"/>
        <v>0</v>
      </c>
      <c r="AO99">
        <f t="shared" si="6"/>
        <v>0.35539500000000002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44592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221" t="s">
        <v>339</v>
      </c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221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21.59</v>
      </c>
      <c r="H3">
        <f>PPCL_Spot!T3</f>
        <v>8.6780715396578536</v>
      </c>
      <c r="I3">
        <f>Bawana_NG!T3</f>
        <v>49.046438447601794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446.84191999554793</v>
      </c>
      <c r="P3" s="77">
        <v>38.520000000000003</v>
      </c>
      <c r="Q3" s="77">
        <v>7.7021264843965751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247.24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-78</v>
      </c>
      <c r="AA3" s="117">
        <f>STOA!J3</f>
        <v>1.62</v>
      </c>
      <c r="AB3" s="117">
        <f>-STOA!P3</f>
        <v>0</v>
      </c>
      <c r="AC3">
        <f>SUMIF(B3:AB3,"&gt;0")*$AC$2-SUMIF(B3:AB3,"&lt;0")*($AC$2/(1-$AC$2))+SUMIF(AI3:AR3,"&gt;0")*$AC$2-SUMIF(AI3:AR3,"&lt;0")*($AC$2/(1-$AC$2))</f>
        <v>8.2227189110973207</v>
      </c>
      <c r="AD3">
        <f>SUM(B3:AB3,AI3:AR3)-AC3</f>
        <v>769.48466340323057</v>
      </c>
      <c r="AE3">
        <f>'IDT-1'!F3</f>
        <v>0</v>
      </c>
      <c r="AF3" s="26"/>
      <c r="AG3">
        <f>SUM(AD3:AF3)</f>
        <v>769.48466340323057</v>
      </c>
      <c r="AI3" s="75">
        <f>PXIL!J3</f>
        <v>0</v>
      </c>
      <c r="AJ3" s="75">
        <f>PXIL!P3</f>
        <v>0</v>
      </c>
      <c r="AK3" s="75">
        <f>RTM_IEX!J3</f>
        <v>19.260000000000002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21.59</v>
      </c>
      <c r="H4">
        <f>PPCL_Spot!T4</f>
        <v>8.6780715396578536</v>
      </c>
      <c r="I4">
        <f>Bawana_NG!T4</f>
        <v>49.184704872699527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440.18939771267333</v>
      </c>
      <c r="P4" s="77">
        <v>38.520000000000003</v>
      </c>
      <c r="Q4" s="77">
        <v>7.7021264843965751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246.75000000000003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-99</v>
      </c>
      <c r="AA4" s="117">
        <f>STOA!J4</f>
        <v>1.62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8.3476101375149838</v>
      </c>
      <c r="AD4">
        <f t="shared" ref="AD4:AD67" si="1">SUM(B4:AB4,AI4:AR4)-AC4</f>
        <v>741.36551631903603</v>
      </c>
      <c r="AE4">
        <f>'IDT-1'!F4</f>
        <v>0</v>
      </c>
      <c r="AF4" s="26"/>
      <c r="AG4">
        <f t="shared" ref="AG4:AG67" si="2">SUM(AD4:AF4)</f>
        <v>741.36551631903603</v>
      </c>
      <c r="AI4" s="75">
        <f>PXIL!J4</f>
        <v>0</v>
      </c>
      <c r="AJ4" s="75">
        <f>PXIL!P4</f>
        <v>0</v>
      </c>
      <c r="AK4" s="75">
        <f>RTM_IEX!J4</f>
        <v>19.27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21.59</v>
      </c>
      <c r="H5">
        <f>PPCL_Spot!T5</f>
        <v>9.2519274848926862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460.03238515443388</v>
      </c>
      <c r="P5" s="77">
        <v>38.520000000000003</v>
      </c>
      <c r="Q5" s="77">
        <v>7.7021264843965751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246.72000000000003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-123</v>
      </c>
      <c r="AA5" s="117">
        <f>STOA!J5</f>
        <v>1.62</v>
      </c>
      <c r="AB5" s="117">
        <f>-STOA!P5</f>
        <v>0</v>
      </c>
      <c r="AC5">
        <f t="shared" si="0"/>
        <v>8.7471760169734765</v>
      </c>
      <c r="AD5">
        <f t="shared" si="1"/>
        <v>738.15808895387329</v>
      </c>
      <c r="AE5">
        <f>'IDT-1'!F5</f>
        <v>0</v>
      </c>
      <c r="AF5" s="26"/>
      <c r="AG5">
        <f t="shared" si="2"/>
        <v>738.15808895387329</v>
      </c>
      <c r="AI5" s="75">
        <f>PXIL!J5</f>
        <v>0</v>
      </c>
      <c r="AJ5" s="75">
        <f>PXIL!P5</f>
        <v>0</v>
      </c>
      <c r="AK5" s="75">
        <f>RTM_IEX!J5</f>
        <v>19.260000000000002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21.59</v>
      </c>
      <c r="H6">
        <f>PPCL_Spot!T6</f>
        <v>8.0980718876457978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460.03235938473387</v>
      </c>
      <c r="P6" s="77">
        <v>38.520000000000003</v>
      </c>
      <c r="Q6" s="77">
        <v>7.7021264843965751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246.40000000000003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-148</v>
      </c>
      <c r="AA6" s="117">
        <f>STOA!J6</f>
        <v>1.62</v>
      </c>
      <c r="AB6" s="117">
        <f>-STOA!P6</f>
        <v>0</v>
      </c>
      <c r="AC6">
        <f t="shared" si="0"/>
        <v>8.9561590489992255</v>
      </c>
      <c r="AD6">
        <f t="shared" si="1"/>
        <v>711.47522455490071</v>
      </c>
      <c r="AE6">
        <f>'IDT-1'!F6</f>
        <v>0</v>
      </c>
      <c r="AF6" s="26"/>
      <c r="AG6">
        <f t="shared" si="2"/>
        <v>711.47522455490071</v>
      </c>
      <c r="AI6" s="75">
        <f>PXIL!J6</f>
        <v>0</v>
      </c>
      <c r="AJ6" s="75">
        <f>PXIL!P6</f>
        <v>0</v>
      </c>
      <c r="AK6" s="75">
        <f>RTM_IEX!J6</f>
        <v>19.260000000000002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21.59</v>
      </c>
      <c r="H7">
        <f>PPCL_Spot!T7</f>
        <v>8.6780715396578536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453.12631450402739</v>
      </c>
      <c r="P7" s="77">
        <v>38.520000000000003</v>
      </c>
      <c r="Q7" s="77">
        <v>7.7021264843965751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245.73000000000002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-171</v>
      </c>
      <c r="AA7" s="117">
        <f>STOA!J7</f>
        <v>1.62</v>
      </c>
      <c r="AB7" s="117">
        <f>-STOA!P7</f>
        <v>0</v>
      </c>
      <c r="AC7">
        <f t="shared" si="0"/>
        <v>9.0140467839972089</v>
      </c>
      <c r="AD7">
        <f t="shared" si="1"/>
        <v>671.79129159120839</v>
      </c>
      <c r="AE7">
        <f>'IDT-1'!F7</f>
        <v>0</v>
      </c>
      <c r="AF7" s="26"/>
      <c r="AG7">
        <f t="shared" si="2"/>
        <v>671.79129159120839</v>
      </c>
      <c r="AI7" s="75">
        <f>PXIL!J7</f>
        <v>0</v>
      </c>
      <c r="AJ7" s="75">
        <f>PXIL!P7</f>
        <v>0</v>
      </c>
      <c r="AK7" s="75">
        <f>RTM_IEX!J7</f>
        <v>9.6300000000000008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21.59</v>
      </c>
      <c r="H8">
        <f>PPCL_Spot!T8</f>
        <v>8.6780715396578536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453.12628873432743</v>
      </c>
      <c r="P8" s="77">
        <v>38.520000000000003</v>
      </c>
      <c r="Q8" s="77">
        <v>7.7021264843965751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245.41000000000003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-183</v>
      </c>
      <c r="AA8" s="117">
        <f>STOA!J8</f>
        <v>1.62</v>
      </c>
      <c r="AB8" s="117">
        <f>-STOA!P8</f>
        <v>0</v>
      </c>
      <c r="AC8">
        <f t="shared" si="0"/>
        <v>9.2638554030672715</v>
      </c>
      <c r="AD8">
        <f t="shared" si="1"/>
        <v>623.59145720243839</v>
      </c>
      <c r="AE8">
        <f>'IDT-1'!F8</f>
        <v>0</v>
      </c>
      <c r="AF8" s="26"/>
      <c r="AG8">
        <f t="shared" si="2"/>
        <v>623.59145720243839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-26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21.59</v>
      </c>
      <c r="H9">
        <f>PPCL_Spot!T9</f>
        <v>8.6780715396578536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456.88376190682743</v>
      </c>
      <c r="P9" s="77">
        <v>38.522097125435543</v>
      </c>
      <c r="Q9" s="77">
        <v>7.7021264843965751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245.36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-200</v>
      </c>
      <c r="AA9" s="117">
        <f>STOA!J9</f>
        <v>1.62</v>
      </c>
      <c r="AB9" s="117">
        <f>-STOA!P9</f>
        <v>0</v>
      </c>
      <c r="AC9">
        <f t="shared" si="0"/>
        <v>9.4651840446108153</v>
      </c>
      <c r="AD9">
        <f t="shared" si="1"/>
        <v>608.09969885883027</v>
      </c>
      <c r="AE9">
        <f>'IDT-1'!F9</f>
        <v>0</v>
      </c>
      <c r="AF9" s="26"/>
      <c r="AG9">
        <f t="shared" si="2"/>
        <v>608.09969885883027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-28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21.59</v>
      </c>
      <c r="H10">
        <f>PPCL_Spot!T10</f>
        <v>8.6780715396578536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456.93991171731153</v>
      </c>
      <c r="P10" s="77">
        <v>38.52242416614223</v>
      </c>
      <c r="Q10" s="77">
        <v>7.7021264843965751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246.99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-207</v>
      </c>
      <c r="AA10" s="117">
        <f>STOA!J10</f>
        <v>1.62</v>
      </c>
      <c r="AB10" s="117">
        <f>-STOA!P10</f>
        <v>0</v>
      </c>
      <c r="AC10">
        <f t="shared" si="0"/>
        <v>9.3783283629351928</v>
      </c>
      <c r="AD10">
        <f t="shared" si="1"/>
        <v>640.5030313916966</v>
      </c>
      <c r="AE10">
        <f>'IDT-1'!F10</f>
        <v>0</v>
      </c>
      <c r="AF10" s="26"/>
      <c r="AG10">
        <f t="shared" si="2"/>
        <v>640.5030313916966</v>
      </c>
      <c r="AI10" s="75">
        <f>PXIL!J10</f>
        <v>0</v>
      </c>
      <c r="AJ10" s="75">
        <f>PXIL!P10</f>
        <v>0</v>
      </c>
      <c r="AK10" s="75">
        <f>RTM_IEX!J10</f>
        <v>9.6300000000000008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21.59</v>
      </c>
      <c r="H11">
        <f>PPCL_Spot!T11</f>
        <v>8.6780715396578536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446.56777380180222</v>
      </c>
      <c r="P11" s="77">
        <v>38.52242416614223</v>
      </c>
      <c r="Q11" s="77">
        <v>7.7021264843965751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246.99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-203</v>
      </c>
      <c r="AA11" s="117">
        <f>STOA!J11</f>
        <v>1.62</v>
      </c>
      <c r="AB11" s="117">
        <f>-STOA!P11</f>
        <v>0</v>
      </c>
      <c r="AC11">
        <f t="shared" si="0"/>
        <v>9.1667970391899285</v>
      </c>
      <c r="AD11">
        <f t="shared" si="1"/>
        <v>624.71242479993271</v>
      </c>
      <c r="AE11">
        <f>'IDT-1'!F11</f>
        <v>0</v>
      </c>
      <c r="AF11" s="26"/>
      <c r="AG11">
        <f t="shared" si="2"/>
        <v>624.71242479993271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21.59</v>
      </c>
      <c r="H12">
        <f>PPCL_Spot!T12</f>
        <v>9.2519274848926862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446.5677480321022</v>
      </c>
      <c r="P12" s="77">
        <v>38.52242416614223</v>
      </c>
      <c r="Q12" s="77">
        <v>7.7021264843965751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246.94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-206</v>
      </c>
      <c r="AA12" s="117">
        <f>STOA!J12</f>
        <v>1.62</v>
      </c>
      <c r="AB12" s="117">
        <f>-STOA!P12</f>
        <v>0</v>
      </c>
      <c r="AC12">
        <f t="shared" si="0"/>
        <v>9.2404571273012213</v>
      </c>
      <c r="AD12">
        <f t="shared" si="1"/>
        <v>626.9825948873563</v>
      </c>
      <c r="AE12">
        <f>'IDT-1'!F12</f>
        <v>0</v>
      </c>
      <c r="AF12" s="26"/>
      <c r="AG12">
        <f t="shared" si="2"/>
        <v>626.9825948873563</v>
      </c>
      <c r="AI12" s="75">
        <f>PXIL!J12</f>
        <v>0</v>
      </c>
      <c r="AJ12" s="75">
        <f>PXIL!P12</f>
        <v>0</v>
      </c>
      <c r="AK12" s="75">
        <f>RTM_IEX!J12</f>
        <v>4.82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21.59</v>
      </c>
      <c r="H13">
        <f>PPCL_Spot!T13</f>
        <v>8.0980718876457978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447.15346793088997</v>
      </c>
      <c r="P13" s="77">
        <v>38.52242416614223</v>
      </c>
      <c r="Q13" s="77">
        <v>7.7021264843965751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246.56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-211</v>
      </c>
      <c r="AA13" s="117">
        <f>STOA!J13</f>
        <v>1.62</v>
      </c>
      <c r="AB13" s="117">
        <f>-STOA!P13</f>
        <v>0</v>
      </c>
      <c r="AC13">
        <f t="shared" si="0"/>
        <v>9.2340881707657569</v>
      </c>
      <c r="AD13">
        <f t="shared" si="1"/>
        <v>616.22082814543239</v>
      </c>
      <c r="AE13">
        <f>'IDT-1'!F13</f>
        <v>0</v>
      </c>
      <c r="AF13" s="26"/>
      <c r="AG13">
        <f t="shared" si="2"/>
        <v>616.22082814543239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21.59</v>
      </c>
      <c r="H14">
        <f>PPCL_Spot!T14</f>
        <v>8.6780715396578536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447.15344216119001</v>
      </c>
      <c r="P14" s="77">
        <v>38.52242416614223</v>
      </c>
      <c r="Q14" s="77">
        <v>7.7021264843965751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246.28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-217</v>
      </c>
      <c r="AA14" s="117">
        <f>STOA!J14</f>
        <v>1.62</v>
      </c>
      <c r="AB14" s="117">
        <f>-STOA!P14</f>
        <v>0</v>
      </c>
      <c r="AC14">
        <f t="shared" si="0"/>
        <v>9.4675592565071831</v>
      </c>
      <c r="AD14">
        <f t="shared" si="1"/>
        <v>590.28733094200322</v>
      </c>
      <c r="AE14">
        <f>'IDT-1'!F14</f>
        <v>0</v>
      </c>
      <c r="AF14" s="26"/>
      <c r="AG14">
        <f t="shared" si="2"/>
        <v>590.28733094200322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21.59</v>
      </c>
      <c r="H15">
        <f>PPCL_Spot!T15</f>
        <v>8.6780715396578536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448.01476801051882</v>
      </c>
      <c r="P15" s="77">
        <v>38.52242416614223</v>
      </c>
      <c r="Q15" s="77">
        <v>7.7021264843965751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246.24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-223</v>
      </c>
      <c r="AA15" s="117">
        <f>STOA!J15</f>
        <v>1.62</v>
      </c>
      <c r="AB15" s="117">
        <f>-STOA!P15</f>
        <v>0</v>
      </c>
      <c r="AC15">
        <f t="shared" si="0"/>
        <v>9.7500088771693321</v>
      </c>
      <c r="AD15">
        <f t="shared" si="1"/>
        <v>559.82620717066993</v>
      </c>
      <c r="AE15">
        <f>'IDT-1'!F15</f>
        <v>0</v>
      </c>
      <c r="AF15" s="26"/>
      <c r="AG15">
        <f t="shared" si="2"/>
        <v>559.82620717066993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21.59</v>
      </c>
      <c r="H16">
        <f>PPCL_Spot!T16</f>
        <v>8.6780715396578536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448.0147422408188</v>
      </c>
      <c r="P16" s="77">
        <v>38.522097125435543</v>
      </c>
      <c r="Q16" s="77">
        <v>7.7021264843965751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251.21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-226</v>
      </c>
      <c r="AA16" s="117">
        <f>STOA!J16</f>
        <v>1.62</v>
      </c>
      <c r="AB16" s="117">
        <f>-STOA!P16</f>
        <v>0</v>
      </c>
      <c r="AC16">
        <f t="shared" si="0"/>
        <v>9.4208604165055476</v>
      </c>
      <c r="AD16">
        <f t="shared" si="1"/>
        <v>607.12500282092697</v>
      </c>
      <c r="AE16">
        <f>'IDT-1'!F16</f>
        <v>0</v>
      </c>
      <c r="AF16" s="26"/>
      <c r="AG16">
        <f t="shared" si="2"/>
        <v>607.12500282092697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21.59</v>
      </c>
      <c r="H17">
        <f>PPCL_Spot!T17</f>
        <v>8.6780715396578536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436.30005950031887</v>
      </c>
      <c r="P17" s="77">
        <v>38.519999999999996</v>
      </c>
      <c r="Q17" s="77">
        <v>7.7021264843965751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251.02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-226</v>
      </c>
      <c r="AA17" s="117">
        <f>STOA!J17</f>
        <v>1.62</v>
      </c>
      <c r="AB17" s="117">
        <f>-STOA!P17</f>
        <v>0</v>
      </c>
      <c r="AC17">
        <f t="shared" si="0"/>
        <v>9.7155964921841065</v>
      </c>
      <c r="AD17">
        <f t="shared" si="1"/>
        <v>549.92348687931292</v>
      </c>
      <c r="AE17">
        <f>'IDT-1'!F17</f>
        <v>0</v>
      </c>
      <c r="AF17" s="26"/>
      <c r="AG17">
        <f t="shared" si="2"/>
        <v>549.92348687931292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21.59</v>
      </c>
      <c r="H18">
        <f>PPCL_Spot!T18</f>
        <v>8.6780715396578536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436.30003373061885</v>
      </c>
      <c r="P18" s="77">
        <v>38.519999999999996</v>
      </c>
      <c r="Q18" s="77">
        <v>7.7021264843965751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250.53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-223</v>
      </c>
      <c r="AA18" s="117">
        <f>STOA!J18</f>
        <v>1.62</v>
      </c>
      <c r="AB18" s="117">
        <f>-STOA!P18</f>
        <v>0</v>
      </c>
      <c r="AC18">
        <f t="shared" si="0"/>
        <v>9.2851341443453705</v>
      </c>
      <c r="AD18">
        <f t="shared" si="1"/>
        <v>597.86392345745151</v>
      </c>
      <c r="AE18">
        <f>'IDT-1'!F18</f>
        <v>0</v>
      </c>
      <c r="AF18" s="26"/>
      <c r="AG18">
        <f t="shared" si="2"/>
        <v>597.86392345745151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21.59</v>
      </c>
      <c r="H19">
        <f>PPCL_Spot!T19</f>
        <v>9.2519274848926862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435.66290439995913</v>
      </c>
      <c r="P19" s="77">
        <v>38.519999999999996</v>
      </c>
      <c r="Q19" s="77">
        <v>7.7021264843965751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250.23999999999998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-217</v>
      </c>
      <c r="AA19" s="117">
        <f>STOA!J19</f>
        <v>1.62</v>
      </c>
      <c r="AB19" s="117">
        <f>-STOA!P19</f>
        <v>0</v>
      </c>
      <c r="AC19">
        <f t="shared" si="0"/>
        <v>9.6726629495302259</v>
      </c>
      <c r="AD19">
        <f t="shared" si="1"/>
        <v>553.12312126684185</v>
      </c>
      <c r="AE19">
        <f>'IDT-1'!F19</f>
        <v>0</v>
      </c>
      <c r="AF19" s="26"/>
      <c r="AG19">
        <f t="shared" si="2"/>
        <v>553.12312126684185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21.59</v>
      </c>
      <c r="H20">
        <f>PPCL_Spot!T20</f>
        <v>8.0980718876457978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435.66287863025912</v>
      </c>
      <c r="P20" s="77">
        <v>38.519999999999996</v>
      </c>
      <c r="Q20" s="77">
        <v>7.7021264843965751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250.01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-211</v>
      </c>
      <c r="AA20" s="117">
        <f>STOA!J20</f>
        <v>1.62</v>
      </c>
      <c r="AB20" s="117">
        <f>-STOA!P20</f>
        <v>0</v>
      </c>
      <c r="AC20">
        <f t="shared" si="0"/>
        <v>9.163309652258155</v>
      </c>
      <c r="AD20">
        <f t="shared" si="1"/>
        <v>608.248593197167</v>
      </c>
      <c r="AE20">
        <f>'IDT-1'!F20</f>
        <v>0</v>
      </c>
      <c r="AF20" s="26"/>
      <c r="AG20">
        <f t="shared" si="2"/>
        <v>608.248593197167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21.59</v>
      </c>
      <c r="H21">
        <f>PPCL_Spot!T21</f>
        <v>8.6780715396578536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434.89925326000508</v>
      </c>
      <c r="P21" s="77">
        <v>38.519999999999996</v>
      </c>
      <c r="Q21" s="77">
        <v>7.7021264843965751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245.49999999999997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-202</v>
      </c>
      <c r="AA21" s="117">
        <f>STOA!J21</f>
        <v>1.62</v>
      </c>
      <c r="AB21" s="117">
        <f>-STOA!P21</f>
        <v>0</v>
      </c>
      <c r="AC21">
        <f t="shared" si="0"/>
        <v>9.0421025982378662</v>
      </c>
      <c r="AD21">
        <f t="shared" si="1"/>
        <v>612.67617453294531</v>
      </c>
      <c r="AE21">
        <f>'IDT-1'!F21</f>
        <v>0</v>
      </c>
      <c r="AF21" s="26"/>
      <c r="AG21">
        <f t="shared" si="2"/>
        <v>612.67617453294531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21.59</v>
      </c>
      <c r="H22">
        <f>PPCL_Spot!T22</f>
        <v>8.6780715396578536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434.91783760020149</v>
      </c>
      <c r="P22" s="77">
        <v>38.522097125435543</v>
      </c>
      <c r="Q22" s="77">
        <v>7.7021264843965751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240.52999999999997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-188</v>
      </c>
      <c r="AA22" s="117">
        <f>STOA!J22</f>
        <v>1.62</v>
      </c>
      <c r="AB22" s="117">
        <f>-STOA!P22</f>
        <v>0</v>
      </c>
      <c r="AC22">
        <f t="shared" si="0"/>
        <v>8.8742548098246932</v>
      </c>
      <c r="AD22">
        <f t="shared" si="1"/>
        <v>621.89470378699036</v>
      </c>
      <c r="AE22">
        <f>'IDT-1'!F22</f>
        <v>0</v>
      </c>
      <c r="AF22" s="26"/>
      <c r="AG22">
        <f t="shared" si="2"/>
        <v>621.89470378699036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14.819554645508063</v>
      </c>
      <c r="F23">
        <f>GT_Spot!T23</f>
        <v>0</v>
      </c>
      <c r="G23">
        <f>PPCL_NG!T23</f>
        <v>21.59</v>
      </c>
      <c r="H23">
        <f>PPCL_Spot!T23</f>
        <v>8.6780715396578536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436.30446824659498</v>
      </c>
      <c r="P23" s="77">
        <v>38.519999999999996</v>
      </c>
      <c r="Q23" s="77">
        <v>7.7021264843965751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239.96999999999997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-170</v>
      </c>
      <c r="AA23" s="117">
        <f>STOA!J23</f>
        <v>1.57</v>
      </c>
      <c r="AB23" s="117">
        <f>-STOA!P23</f>
        <v>0</v>
      </c>
      <c r="AC23">
        <f t="shared" si="0"/>
        <v>9.0729639237232025</v>
      </c>
      <c r="AD23">
        <f t="shared" si="1"/>
        <v>600.08125699243419</v>
      </c>
      <c r="AE23">
        <f>'IDT-1'!F23</f>
        <v>0</v>
      </c>
      <c r="AF23" s="26"/>
      <c r="AG23">
        <f t="shared" si="2"/>
        <v>600.08125699243419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21.59</v>
      </c>
      <c r="H24">
        <f>PPCL_Spot!T24</f>
        <v>8.6780715396578536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444.95044865125249</v>
      </c>
      <c r="P24" s="77">
        <v>38.519999999999996</v>
      </c>
      <c r="Q24" s="77">
        <v>7.7021264843965751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239.23999999999995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-142</v>
      </c>
      <c r="AA24" s="117">
        <f>STOA!J24</f>
        <v>1.57</v>
      </c>
      <c r="AB24" s="117">
        <f>-STOA!P24</f>
        <v>0</v>
      </c>
      <c r="AC24">
        <f t="shared" si="0"/>
        <v>8.5422904310930541</v>
      </c>
      <c r="AD24">
        <f t="shared" si="1"/>
        <v>676.91183717587489</v>
      </c>
      <c r="AE24">
        <f>'IDT-1'!F24</f>
        <v>0</v>
      </c>
      <c r="AF24" s="26"/>
      <c r="AG24">
        <f t="shared" si="2"/>
        <v>676.91183717587489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21.59</v>
      </c>
      <c r="H25">
        <f>PPCL_Spot!T25</f>
        <v>8.6780715396578536</v>
      </c>
      <c r="I25">
        <f>Bawana_NG!T25</f>
        <v>67.722897555953168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500.80999095428831</v>
      </c>
      <c r="P25" s="77">
        <v>79.959999999999994</v>
      </c>
      <c r="Q25" s="77">
        <v>22.459999999999997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282.05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-356</v>
      </c>
      <c r="AA25" s="117">
        <f>STOA!J25</f>
        <v>1.57</v>
      </c>
      <c r="AB25" s="117">
        <f>-STOA!P25</f>
        <v>0</v>
      </c>
      <c r="AC25">
        <f t="shared" si="0"/>
        <v>12.045748478539268</v>
      </c>
      <c r="AD25">
        <f t="shared" si="1"/>
        <v>641.62869250302128</v>
      </c>
      <c r="AE25">
        <f>'IDT-1'!F25</f>
        <v>0</v>
      </c>
      <c r="AF25" s="26"/>
      <c r="AG25">
        <f t="shared" si="2"/>
        <v>641.62869250302128</v>
      </c>
      <c r="AI25" s="75">
        <f>PXIL!J25</f>
        <v>0</v>
      </c>
      <c r="AJ25" s="75">
        <f>PXIL!P25</f>
        <v>0</v>
      </c>
      <c r="AK25" s="75">
        <f>RTM_IEX!J25</f>
        <v>9.6300000000000008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21.59</v>
      </c>
      <c r="H26">
        <f>PPCL_Spot!T26</f>
        <v>9.2519274848926862</v>
      </c>
      <c r="I26">
        <f>Bawana_NG!T26</f>
        <v>65.25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507.07078047575453</v>
      </c>
      <c r="P26" s="77">
        <v>79.953551596997016</v>
      </c>
      <c r="Q26" s="77">
        <v>7.7021264843965751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319.77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-309</v>
      </c>
      <c r="AA26" s="117">
        <f>STOA!J26</f>
        <v>1.57</v>
      </c>
      <c r="AB26" s="117">
        <f>-STOA!P26</f>
        <v>0</v>
      </c>
      <c r="AC26">
        <f t="shared" si="0"/>
        <v>11.784125833726931</v>
      </c>
      <c r="AD26">
        <f t="shared" si="1"/>
        <v>706.57774113997505</v>
      </c>
      <c r="AE26">
        <f>'IDT-1'!F26</f>
        <v>0</v>
      </c>
      <c r="AF26" s="26"/>
      <c r="AG26">
        <f t="shared" si="2"/>
        <v>706.57774113997505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22.169999999999998</v>
      </c>
      <c r="H27">
        <f>PPCL_Spot!T27</f>
        <v>8.0980718876457978</v>
      </c>
      <c r="I27">
        <f>Bawana_NG!T27</f>
        <v>65.25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534.31814934211775</v>
      </c>
      <c r="P27" s="77">
        <v>79.960000000000008</v>
      </c>
      <c r="Q27" s="77">
        <v>7.708430374592834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318.73999999999995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-257</v>
      </c>
      <c r="AA27" s="117">
        <f>STOA!J27</f>
        <v>1.57</v>
      </c>
      <c r="AB27" s="117">
        <f>-STOA!P27</f>
        <v>0</v>
      </c>
      <c r="AC27">
        <f t="shared" si="0"/>
        <v>11.94775407801994</v>
      </c>
      <c r="AD27">
        <f t="shared" si="1"/>
        <v>739.07037845799766</v>
      </c>
      <c r="AE27">
        <f>'IDT-1'!F27</f>
        <v>0</v>
      </c>
      <c r="AF27" s="26"/>
      <c r="AG27">
        <f t="shared" si="2"/>
        <v>739.07037845799766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22.169999999999998</v>
      </c>
      <c r="H28">
        <f>PPCL_Spot!T28</f>
        <v>8.6780715396578536</v>
      </c>
      <c r="I28">
        <f>Bawana_NG!T28</f>
        <v>65.25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583.13153109918733</v>
      </c>
      <c r="P28" s="77">
        <v>79.960000000000008</v>
      </c>
      <c r="Q28" s="77">
        <v>7.7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357.88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-246</v>
      </c>
      <c r="AA28" s="117">
        <f>STOA!J28</f>
        <v>1.57</v>
      </c>
      <c r="AB28" s="117">
        <f>-STOA!P28</f>
        <v>0</v>
      </c>
      <c r="AC28">
        <f t="shared" si="0"/>
        <v>12.229598505880503</v>
      </c>
      <c r="AD28">
        <f t="shared" si="1"/>
        <v>883.31348506462587</v>
      </c>
      <c r="AE28">
        <f>'IDT-1'!F28</f>
        <v>-9.2260000000000009</v>
      </c>
      <c r="AF28" s="26"/>
      <c r="AG28">
        <f t="shared" si="2"/>
        <v>874.08748506462587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22.169999999999998</v>
      </c>
      <c r="H29">
        <f>PPCL_Spot!T29</f>
        <v>8.6780715396578536</v>
      </c>
      <c r="I29">
        <f>Bawana_NG!T29</f>
        <v>65.25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791.18740961668971</v>
      </c>
      <c r="P29" s="77">
        <v>79.960000000000008</v>
      </c>
      <c r="Q29" s="77">
        <v>22.460000000000004</v>
      </c>
      <c r="R29" s="80">
        <v>0</v>
      </c>
      <c r="S29" s="80">
        <v>0</v>
      </c>
      <c r="T29" s="78">
        <f>SUMPRODUCT(LTA!F29:AJ29,LTA!F$101:AJ$101,LTA!F$105:AJ$105)</f>
        <v>7.0000000000000007E-2</v>
      </c>
      <c r="U29" s="78">
        <f>SUMPRODUCT(LTA!F29:AJ29,LTA!F$102:AJ$102,LTA!F$105:AJ$105)</f>
        <v>357.49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-384</v>
      </c>
      <c r="AA29" s="117">
        <f>STOA!J29</f>
        <v>1.57</v>
      </c>
      <c r="AB29" s="117">
        <f>-STOA!P29</f>
        <v>0</v>
      </c>
      <c r="AC29">
        <f t="shared" si="0"/>
        <v>15.41274383489748</v>
      </c>
      <c r="AD29">
        <f t="shared" si="1"/>
        <v>964.62621825311135</v>
      </c>
      <c r="AE29">
        <f>'IDT-1'!F29</f>
        <v>-37.481000000000002</v>
      </c>
      <c r="AF29" s="26"/>
      <c r="AG29">
        <f t="shared" si="2"/>
        <v>927.14521825311135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22.169999999999998</v>
      </c>
      <c r="H30">
        <f>PPCL_Spot!T30</f>
        <v>8.6780715396578536</v>
      </c>
      <c r="I30">
        <f>Bawana_NG!T30</f>
        <v>65.25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835.68130553156698</v>
      </c>
      <c r="P30" s="77">
        <v>79.960000000000008</v>
      </c>
      <c r="Q30" s="77">
        <v>22.460000000000004</v>
      </c>
      <c r="R30" s="80">
        <v>2.1227249357326476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356.68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-330</v>
      </c>
      <c r="AA30" s="117">
        <f>STOA!J30</f>
        <v>1.57</v>
      </c>
      <c r="AB30" s="117">
        <f>-STOA!P30</f>
        <v>0</v>
      </c>
      <c r="AC30">
        <f t="shared" si="0"/>
        <v>15.337039212184301</v>
      </c>
      <c r="AD30">
        <f t="shared" si="1"/>
        <v>1064.5785437264344</v>
      </c>
      <c r="AE30">
        <f>'IDT-1'!F30</f>
        <v>-55.356999999999999</v>
      </c>
      <c r="AF30" s="26"/>
      <c r="AG30">
        <f t="shared" si="2"/>
        <v>1009.2215437264344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15.20882584712372</v>
      </c>
      <c r="F31">
        <f>GT_Spot!T31</f>
        <v>0</v>
      </c>
      <c r="G31">
        <f>PPCL_NG!T31</f>
        <v>22.169999999999998</v>
      </c>
      <c r="H31">
        <f>PPCL_Spot!T31</f>
        <v>8.6780715396578536</v>
      </c>
      <c r="I31">
        <f>Bawana_NG!T31</f>
        <v>65.25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889.17089885672578</v>
      </c>
      <c r="P31" s="77">
        <v>79.960000000000008</v>
      </c>
      <c r="Q31" s="77">
        <v>22.460000000000004</v>
      </c>
      <c r="R31" s="80">
        <v>6.6199999999999992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356.2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-270</v>
      </c>
      <c r="AA31" s="117">
        <f>STOA!J31</f>
        <v>1.57</v>
      </c>
      <c r="AB31" s="117">
        <f>-STOA!P31</f>
        <v>0</v>
      </c>
      <c r="AC31">
        <f t="shared" si="0"/>
        <v>15.3113390379356</v>
      </c>
      <c r="AD31">
        <f t="shared" si="1"/>
        <v>1182.2164572055717</v>
      </c>
      <c r="AE31">
        <f>'IDT-1'!F31</f>
        <v>-69.772999999999996</v>
      </c>
      <c r="AF31" s="26"/>
      <c r="AG31">
        <f t="shared" si="2"/>
        <v>1112.4434572055718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15.20882584712372</v>
      </c>
      <c r="F32">
        <f>GT_Spot!T32</f>
        <v>0</v>
      </c>
      <c r="G32">
        <f>PPCL_NG!T32</f>
        <v>22.169999999999998</v>
      </c>
      <c r="H32">
        <f>PPCL_Spot!T32</f>
        <v>8.6780715396578536</v>
      </c>
      <c r="I32">
        <f>Bawana_NG!T32</f>
        <v>65.25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874.64204011152606</v>
      </c>
      <c r="P32" s="77">
        <v>79.960000000000008</v>
      </c>
      <c r="Q32" s="77">
        <v>22.460000000000004</v>
      </c>
      <c r="R32" s="80">
        <v>12.78</v>
      </c>
      <c r="S32" s="80">
        <v>0</v>
      </c>
      <c r="T32" s="78">
        <f>SUMPRODUCT(LTA!F32:AJ32,LTA!F$101:AJ$101,LTA!F$105:AJ$105)</f>
        <v>0.55000000000000004</v>
      </c>
      <c r="U32" s="78">
        <f>SUMPRODUCT(LTA!F32:AJ32,LTA!F$102:AJ$102,LTA!F$105:AJ$105)</f>
        <v>365.18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-109</v>
      </c>
      <c r="AA32" s="117">
        <f>STOA!J32</f>
        <v>1.57</v>
      </c>
      <c r="AB32" s="117">
        <f>-STOA!P32</f>
        <v>0</v>
      </c>
      <c r="AC32">
        <f t="shared" si="0"/>
        <v>13.890066549904397</v>
      </c>
      <c r="AD32">
        <f t="shared" si="1"/>
        <v>1345.5588709484032</v>
      </c>
      <c r="AE32">
        <f>'IDT-1'!F32</f>
        <v>-154</v>
      </c>
      <c r="AF32" s="26"/>
      <c r="AG32">
        <f t="shared" si="2"/>
        <v>1191.5588709484032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15.20882584712372</v>
      </c>
      <c r="F33">
        <f>GT_Spot!T33</f>
        <v>0</v>
      </c>
      <c r="G33">
        <f>PPCL_NG!T33</f>
        <v>22.169999999999998</v>
      </c>
      <c r="H33">
        <f>PPCL_Spot!T33</f>
        <v>30.006251302354656</v>
      </c>
      <c r="I33">
        <f>Bawana_NG!T33</f>
        <v>65.25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864.68732390262619</v>
      </c>
      <c r="P33" s="77">
        <v>79.960000000000008</v>
      </c>
      <c r="Q33" s="77">
        <v>22.460000000000004</v>
      </c>
      <c r="R33" s="80">
        <v>20.010000000000002</v>
      </c>
      <c r="S33" s="80">
        <v>0</v>
      </c>
      <c r="T33" s="78">
        <f>SUMPRODUCT(LTA!F33:AJ33,LTA!F$101:AJ$101,LTA!F$105:AJ$105)</f>
        <v>1.7999999999999998</v>
      </c>
      <c r="U33" s="78">
        <f>SUMPRODUCT(LTA!F33:AJ33,LTA!F$102:AJ$102,LTA!F$105:AJ$105)</f>
        <v>424.50999999999993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1.57</v>
      </c>
      <c r="AB33" s="117">
        <f>-STOA!P33</f>
        <v>0</v>
      </c>
      <c r="AC33">
        <f t="shared" si="0"/>
        <v>13.885508954924381</v>
      </c>
      <c r="AD33">
        <f t="shared" si="1"/>
        <v>1503.7468920971801</v>
      </c>
      <c r="AE33">
        <f>'IDT-1'!F33</f>
        <v>-252.22499999999999</v>
      </c>
      <c r="AF33" s="26"/>
      <c r="AG33">
        <f t="shared" si="2"/>
        <v>1251.5218920971802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15.20882584712372</v>
      </c>
      <c r="F34">
        <f>GT_Spot!T34</f>
        <v>0</v>
      </c>
      <c r="G34">
        <f>PPCL_NG!T34</f>
        <v>22.169999999999998</v>
      </c>
      <c r="H34">
        <f>PPCL_Spot!T34</f>
        <v>30</v>
      </c>
      <c r="I34">
        <f>Bawana_NG!T34</f>
        <v>65.25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889.85387774392586</v>
      </c>
      <c r="P34" s="77">
        <v>79.960000000000008</v>
      </c>
      <c r="Q34" s="77">
        <v>22.460000000000004</v>
      </c>
      <c r="R34" s="80">
        <v>20.3</v>
      </c>
      <c r="S34" s="80">
        <v>0</v>
      </c>
      <c r="T34" s="78">
        <f>SUMPRODUCT(LTA!F34:AJ34,LTA!F$101:AJ$101,LTA!F$105:AJ$105)</f>
        <v>4.42</v>
      </c>
      <c r="U34" s="78">
        <f>SUMPRODUCT(LTA!F34:AJ34,LTA!F$102:AJ$102,LTA!F$105:AJ$105)</f>
        <v>433.33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1.57</v>
      </c>
      <c r="AB34" s="117">
        <f>-STOA!P34</f>
        <v>0</v>
      </c>
      <c r="AC34">
        <f t="shared" si="0"/>
        <v>14.636293738332471</v>
      </c>
      <c r="AD34">
        <f t="shared" si="1"/>
        <v>1491.8864098527172</v>
      </c>
      <c r="AE34">
        <f>'IDT-1'!F34</f>
        <v>-196.018</v>
      </c>
      <c r="AF34" s="26"/>
      <c r="AG34">
        <f t="shared" si="2"/>
        <v>1295.8684098527171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22.169999999999998</v>
      </c>
      <c r="H35">
        <f>PPCL_Spot!T35</f>
        <v>8.68</v>
      </c>
      <c r="I35">
        <f>Bawana_NG!T35</f>
        <v>65.25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907.41751156922589</v>
      </c>
      <c r="P35" s="77">
        <v>79.960000000000008</v>
      </c>
      <c r="Q35" s="77">
        <v>22.460000000000004</v>
      </c>
      <c r="R35" s="80">
        <v>20.299999999999997</v>
      </c>
      <c r="S35" s="80">
        <v>0</v>
      </c>
      <c r="T35" s="78">
        <f>SUMPRODUCT(LTA!F35:AJ35,LTA!F$101:AJ$101,LTA!F$105:AJ$105)</f>
        <v>7.57</v>
      </c>
      <c r="U35" s="78">
        <f>SUMPRODUCT(LTA!F35:AJ35,LTA!F$102:AJ$102,LTA!F$105:AJ$105)</f>
        <v>442.09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1.57</v>
      </c>
      <c r="AB35" s="117">
        <f>-STOA!P35</f>
        <v>0</v>
      </c>
      <c r="AC35">
        <f t="shared" si="0"/>
        <v>14.237504957318759</v>
      </c>
      <c r="AD35">
        <f t="shared" si="1"/>
        <v>1553.4388324590307</v>
      </c>
      <c r="AE35">
        <f>'IDT-1'!F35</f>
        <v>-163.66200000000001</v>
      </c>
      <c r="AF35" s="26"/>
      <c r="AG35">
        <f t="shared" si="2"/>
        <v>1389.7768324590306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22.169999999999998</v>
      </c>
      <c r="H36">
        <f>PPCL_Spot!T36</f>
        <v>8.68</v>
      </c>
      <c r="I36">
        <f>Bawana_NG!T36</f>
        <v>65.25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873.52099381312587</v>
      </c>
      <c r="P36" s="77">
        <v>79.960000000000008</v>
      </c>
      <c r="Q36" s="77">
        <v>22.460000000000004</v>
      </c>
      <c r="R36" s="80">
        <v>20.299999999999997</v>
      </c>
      <c r="S36" s="80">
        <v>0</v>
      </c>
      <c r="T36" s="78">
        <f>SUMPRODUCT(LTA!F36:AJ36,LTA!F$101:AJ$101,LTA!F$105:AJ$105)</f>
        <v>10.92</v>
      </c>
      <c r="U36" s="78">
        <f>SUMPRODUCT(LTA!F36:AJ36,LTA!F$102:AJ$102,LTA!F$105:AJ$105)</f>
        <v>451.7299999999999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1.57</v>
      </c>
      <c r="AB36" s="117">
        <f>-STOA!P36</f>
        <v>0</v>
      </c>
      <c r="AC36">
        <f t="shared" si="0"/>
        <v>13.831574413010195</v>
      </c>
      <c r="AD36">
        <f t="shared" si="1"/>
        <v>1557.9382452472391</v>
      </c>
      <c r="AE36">
        <f>'IDT-1'!F36</f>
        <v>-137.02600000000001</v>
      </c>
      <c r="AF36" s="26"/>
      <c r="AG36">
        <f t="shared" si="2"/>
        <v>1420.9122452472391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22.169999999999998</v>
      </c>
      <c r="H37">
        <f>PPCL_Spot!T37</f>
        <v>8.68</v>
      </c>
      <c r="I37">
        <f>Bawana_NG!T37</f>
        <v>65.25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888.65159333438987</v>
      </c>
      <c r="P37" s="77">
        <v>79.960000000000008</v>
      </c>
      <c r="Q37" s="77">
        <v>22.460000000000004</v>
      </c>
      <c r="R37" s="80">
        <v>20.299999999999997</v>
      </c>
      <c r="S37" s="80">
        <v>0</v>
      </c>
      <c r="T37" s="78">
        <f>SUMPRODUCT(LTA!F37:AJ37,LTA!F$101:AJ$101,LTA!F$105:AJ$105)</f>
        <v>15.41</v>
      </c>
      <c r="U37" s="78">
        <f>SUMPRODUCT(LTA!F37:AJ37,LTA!F$102:AJ$102,LTA!F$105:AJ$105)</f>
        <v>462.19999999999993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1.57</v>
      </c>
      <c r="AB37" s="117">
        <f>-STOA!P37</f>
        <v>0</v>
      </c>
      <c r="AC37">
        <f t="shared" si="0"/>
        <v>14.350603688797321</v>
      </c>
      <c r="AD37">
        <f t="shared" si="1"/>
        <v>1616.3998154927165</v>
      </c>
      <c r="AE37">
        <f>'IDT-1'!F37</f>
        <v>-100.11</v>
      </c>
      <c r="AF37" s="26"/>
      <c r="AG37">
        <f t="shared" si="2"/>
        <v>1516.2898154927166</v>
      </c>
      <c r="AI37" s="75">
        <f>PXIL!J37</f>
        <v>0</v>
      </c>
      <c r="AJ37" s="75">
        <f>PXIL!P37</f>
        <v>0</v>
      </c>
      <c r="AK37" s="75">
        <f>RTM_IEX!J37</f>
        <v>28.89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22.169999999999998</v>
      </c>
      <c r="H38">
        <f>PPCL_Spot!T38</f>
        <v>8.68</v>
      </c>
      <c r="I38">
        <f>Bawana_NG!T38</f>
        <v>65.25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864.73317593958973</v>
      </c>
      <c r="P38" s="77">
        <v>79.960000000000008</v>
      </c>
      <c r="Q38" s="77">
        <v>22.460000000000004</v>
      </c>
      <c r="R38" s="80">
        <v>20.299999999999997</v>
      </c>
      <c r="S38" s="80">
        <v>0</v>
      </c>
      <c r="T38" s="78">
        <f>SUMPRODUCT(LTA!F38:AJ38,LTA!F$101:AJ$101,LTA!F$105:AJ$105)</f>
        <v>20.170000000000002</v>
      </c>
      <c r="U38" s="78">
        <f>SUMPRODUCT(LTA!F38:AJ38,LTA!F$102:AJ$102,LTA!F$105:AJ$105)</f>
        <v>472.89999999999992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1.57</v>
      </c>
      <c r="AB38" s="117">
        <f>-STOA!P38</f>
        <v>0</v>
      </c>
      <c r="AC38">
        <f t="shared" si="0"/>
        <v>14.021937615723077</v>
      </c>
      <c r="AD38">
        <f t="shared" si="1"/>
        <v>1579.3800641709902</v>
      </c>
      <c r="AE38">
        <f>'IDT-1'!F38</f>
        <v>-103.28100000000001</v>
      </c>
      <c r="AF38" s="26"/>
      <c r="AG38">
        <f t="shared" si="2"/>
        <v>1476.0990641709902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22.169999999999998</v>
      </c>
      <c r="H39">
        <f>PPCL_Spot!T39</f>
        <v>8.68</v>
      </c>
      <c r="I39">
        <f>Bawana_NG!T39</f>
        <v>65.25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850.06753953598991</v>
      </c>
      <c r="P39" s="77">
        <v>79.960000000000008</v>
      </c>
      <c r="Q39" s="77">
        <v>22.460000000000004</v>
      </c>
      <c r="R39" s="80">
        <v>20.299999999999997</v>
      </c>
      <c r="S39" s="80">
        <v>0</v>
      </c>
      <c r="T39" s="78">
        <f>SUMPRODUCT(LTA!F39:AJ39,LTA!F$101:AJ$101,LTA!F$105:AJ$105)</f>
        <v>25.47</v>
      </c>
      <c r="U39" s="78">
        <f>SUMPRODUCT(LTA!F39:AJ39,LTA!F$102:AJ$102,LTA!F$105:AJ$105)</f>
        <v>459.96999999999997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42.38</v>
      </c>
      <c r="Z39" s="75">
        <f>IEX!P39</f>
        <v>0</v>
      </c>
      <c r="AA39" s="117">
        <f>STOA!J39</f>
        <v>1.62</v>
      </c>
      <c r="AB39" s="117">
        <f>-STOA!P39</f>
        <v>0</v>
      </c>
      <c r="AC39">
        <f t="shared" si="0"/>
        <v>14.730767477577823</v>
      </c>
      <c r="AD39">
        <f t="shared" si="1"/>
        <v>1538.6873945958432</v>
      </c>
      <c r="AE39">
        <f>'IDT-1'!F39</f>
        <v>0</v>
      </c>
      <c r="AF39" s="26"/>
      <c r="AG39">
        <f t="shared" si="2"/>
        <v>1538.6873945958432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22.169999999999998</v>
      </c>
      <c r="H40">
        <f>PPCL_Spot!T40</f>
        <v>9.2519274848926862</v>
      </c>
      <c r="I40">
        <f>Bawana_NG!T40</f>
        <v>65.25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835.99474213118981</v>
      </c>
      <c r="P40" s="77">
        <v>79.960000000000008</v>
      </c>
      <c r="Q40" s="77">
        <v>22.460000000000004</v>
      </c>
      <c r="R40" s="80">
        <v>19.700000000000003</v>
      </c>
      <c r="S40" s="80">
        <v>0</v>
      </c>
      <c r="T40" s="78">
        <f>SUMPRODUCT(LTA!F40:AJ40,LTA!F$101:AJ$101,LTA!F$105:AJ$105)</f>
        <v>30.19</v>
      </c>
      <c r="U40" s="78">
        <f>SUMPRODUCT(LTA!F40:AJ40,LTA!F$102:AJ$102,LTA!F$105:AJ$105)</f>
        <v>468.06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95.35</v>
      </c>
      <c r="Z40" s="75">
        <f>IEX!P40</f>
        <v>0</v>
      </c>
      <c r="AA40" s="117">
        <f>STOA!J40</f>
        <v>1.62</v>
      </c>
      <c r="AB40" s="117">
        <f>-STOA!P40</f>
        <v>0</v>
      </c>
      <c r="AC40">
        <f t="shared" si="0"/>
        <v>14.919199996616777</v>
      </c>
      <c r="AD40">
        <f t="shared" si="1"/>
        <v>1620.1780921568966</v>
      </c>
      <c r="AE40">
        <f>'IDT-1'!F40</f>
        <v>0</v>
      </c>
      <c r="AF40" s="26"/>
      <c r="AG40">
        <f t="shared" si="2"/>
        <v>1620.1780921568966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22.169999999999998</v>
      </c>
      <c r="H41">
        <f>PPCL_Spot!T41</f>
        <v>8.0980718876457978</v>
      </c>
      <c r="I41">
        <f>Bawana_NG!T41</f>
        <v>65.25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826.38995824638982</v>
      </c>
      <c r="P41" s="77">
        <v>79.960000000000008</v>
      </c>
      <c r="Q41" s="77">
        <v>22.460000000000004</v>
      </c>
      <c r="R41" s="80">
        <v>19.700000000000003</v>
      </c>
      <c r="S41" s="80">
        <v>0</v>
      </c>
      <c r="T41" s="78">
        <f>SUMPRODUCT(LTA!F41:AJ41,LTA!F$101:AJ$101,LTA!F$105:AJ$105)</f>
        <v>34.53</v>
      </c>
      <c r="U41" s="78">
        <f>SUMPRODUCT(LTA!F41:AJ41,LTA!F$102:AJ$102,LTA!F$105:AJ$105)</f>
        <v>478.44999999999993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118.46</v>
      </c>
      <c r="Z41" s="75">
        <f>IEX!P41</f>
        <v>0</v>
      </c>
      <c r="AA41" s="117">
        <f>STOA!J41</f>
        <v>1.62</v>
      </c>
      <c r="AB41" s="117">
        <f>-STOA!P41</f>
        <v>0</v>
      </c>
      <c r="AC41">
        <f t="shared" si="0"/>
        <v>15.512641070062578</v>
      </c>
      <c r="AD41">
        <f t="shared" si="1"/>
        <v>1606.6660116014039</v>
      </c>
      <c r="AE41">
        <f>'IDT-1'!F41</f>
        <v>0</v>
      </c>
      <c r="AF41" s="26"/>
      <c r="AG41">
        <f t="shared" si="2"/>
        <v>1606.6660116014039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22.169999999999998</v>
      </c>
      <c r="H42">
        <f>PPCL_Spot!T42</f>
        <v>8.68</v>
      </c>
      <c r="I42">
        <f>Bawana_NG!T42</f>
        <v>65.25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836.23457311725974</v>
      </c>
      <c r="P42" s="77">
        <v>79.960000000000008</v>
      </c>
      <c r="Q42" s="77">
        <v>22.460000000000004</v>
      </c>
      <c r="R42" s="80">
        <v>19.700000000000003</v>
      </c>
      <c r="S42" s="80">
        <v>0</v>
      </c>
      <c r="T42" s="78">
        <f>SUMPRODUCT(LTA!F42:AJ42,LTA!F$101:AJ$101,LTA!F$105:AJ$105)</f>
        <v>40.03</v>
      </c>
      <c r="U42" s="78">
        <f>SUMPRODUCT(LTA!F42:AJ42,LTA!F$102:AJ$102,LTA!F$105:AJ$105)</f>
        <v>485.57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148.32</v>
      </c>
      <c r="Z42" s="75">
        <f>IEX!P42</f>
        <v>0</v>
      </c>
      <c r="AA42" s="117">
        <f>STOA!J42</f>
        <v>1.62</v>
      </c>
      <c r="AB42" s="117">
        <f>-STOA!P42</f>
        <v>0</v>
      </c>
      <c r="AC42">
        <f t="shared" si="0"/>
        <v>15.623093547427137</v>
      </c>
      <c r="AD42">
        <f t="shared" si="1"/>
        <v>1699.4621021072635</v>
      </c>
      <c r="AE42">
        <f>'IDT-1'!F42</f>
        <v>0</v>
      </c>
      <c r="AF42" s="26"/>
      <c r="AG42">
        <f t="shared" si="2"/>
        <v>1699.4621021072635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22.169999999999998</v>
      </c>
      <c r="H43">
        <f>PPCL_Spot!T43</f>
        <v>8.68</v>
      </c>
      <c r="I43">
        <f>Bawana_NG!T43</f>
        <v>65.25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818.03047327758986</v>
      </c>
      <c r="P43" s="77">
        <v>79.960000000000008</v>
      </c>
      <c r="Q43" s="77">
        <v>22.460000000000004</v>
      </c>
      <c r="R43" s="80">
        <v>19.700000000000003</v>
      </c>
      <c r="S43" s="80">
        <v>0</v>
      </c>
      <c r="T43" s="78">
        <f>SUMPRODUCT(LTA!F43:AJ43,LTA!F$101:AJ$101,LTA!F$105:AJ$105)</f>
        <v>43.87</v>
      </c>
      <c r="U43" s="78">
        <f>SUMPRODUCT(LTA!F43:AJ43,LTA!F$102:AJ$102,LTA!F$105:AJ$105)</f>
        <v>492.16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152.16999999999999</v>
      </c>
      <c r="Z43" s="75">
        <f>IEX!P43</f>
        <v>0</v>
      </c>
      <c r="AA43" s="117">
        <f>STOA!J43</f>
        <v>1.62</v>
      </c>
      <c r="AB43" s="117">
        <f>-STOA!P43</f>
        <v>0</v>
      </c>
      <c r="AC43">
        <f t="shared" si="0"/>
        <v>15.76612401928195</v>
      </c>
      <c r="AD43">
        <f t="shared" si="1"/>
        <v>1675.3949717957389</v>
      </c>
      <c r="AE43">
        <f>'IDT-1'!F43</f>
        <v>0</v>
      </c>
      <c r="AF43" s="26"/>
      <c r="AG43">
        <f t="shared" si="2"/>
        <v>1675.3949717957389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22.169999999999998</v>
      </c>
      <c r="H44">
        <f>PPCL_Spot!T44</f>
        <v>8.8580726560800525</v>
      </c>
      <c r="I44">
        <f>Bawana_NG!T44</f>
        <v>65.25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816.07511078278981</v>
      </c>
      <c r="P44" s="77">
        <v>79.960000000000008</v>
      </c>
      <c r="Q44" s="77">
        <v>22.460000000000004</v>
      </c>
      <c r="R44" s="80">
        <v>19.700000000000003</v>
      </c>
      <c r="S44" s="80">
        <v>0</v>
      </c>
      <c r="T44" s="78">
        <f>SUMPRODUCT(LTA!F44:AJ44,LTA!F$101:AJ$101,LTA!F$105:AJ$105)</f>
        <v>46.61</v>
      </c>
      <c r="U44" s="78">
        <f>SUMPRODUCT(LTA!F44:AJ44,LTA!F$102:AJ$102,LTA!F$105:AJ$105)</f>
        <v>498.36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158.91</v>
      </c>
      <c r="Z44" s="75">
        <f>IEX!P44</f>
        <v>0</v>
      </c>
      <c r="AA44" s="117">
        <f>STOA!J44</f>
        <v>1.62</v>
      </c>
      <c r="AB44" s="117">
        <f>-STOA!P44</f>
        <v>0</v>
      </c>
      <c r="AC44">
        <f t="shared" si="0"/>
        <v>15.79968659347926</v>
      </c>
      <c r="AD44">
        <f t="shared" si="1"/>
        <v>1699.2641193828215</v>
      </c>
      <c r="AE44">
        <f>'IDT-1'!F44</f>
        <v>0</v>
      </c>
      <c r="AF44" s="26"/>
      <c r="AG44">
        <f t="shared" si="2"/>
        <v>1699.2641193828215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22.169999999999998</v>
      </c>
      <c r="H45">
        <f>PPCL_Spot!T45</f>
        <v>8.8580726560800525</v>
      </c>
      <c r="I45">
        <f>Bawana_NG!T45</f>
        <v>65.25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813.70469920878986</v>
      </c>
      <c r="P45" s="77">
        <v>79.960000000000008</v>
      </c>
      <c r="Q45" s="77">
        <v>22.460000000000004</v>
      </c>
      <c r="R45" s="80">
        <v>19.700000000000003</v>
      </c>
      <c r="S45" s="80">
        <v>0</v>
      </c>
      <c r="T45" s="78">
        <f>SUMPRODUCT(LTA!F45:AJ45,LTA!F$101:AJ$101,LTA!F$105:AJ$105)</f>
        <v>47.42</v>
      </c>
      <c r="U45" s="78">
        <f>SUMPRODUCT(LTA!F45:AJ45,LTA!F$102:AJ$102,LTA!F$105:AJ$105)</f>
        <v>510.6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158.91</v>
      </c>
      <c r="Z45" s="75">
        <f>IEX!P45</f>
        <v>0</v>
      </c>
      <c r="AA45" s="117">
        <f>STOA!J45</f>
        <v>1.62</v>
      </c>
      <c r="AB45" s="117">
        <f>-STOA!P45</f>
        <v>0</v>
      </c>
      <c r="AC45">
        <f t="shared" si="0"/>
        <v>15.804885696406112</v>
      </c>
      <c r="AD45">
        <f t="shared" si="1"/>
        <v>1719.9385087058952</v>
      </c>
      <c r="AE45">
        <f>'IDT-1'!F45</f>
        <v>0</v>
      </c>
      <c r="AF45" s="26"/>
      <c r="AG45">
        <f t="shared" si="2"/>
        <v>1719.9385087058952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22.169999999999998</v>
      </c>
      <c r="H46">
        <f>PPCL_Spot!T46</f>
        <v>8.8580726560800525</v>
      </c>
      <c r="I46">
        <f>Bawana_NG!T46</f>
        <v>65.25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808.22618427278974</v>
      </c>
      <c r="P46" s="77">
        <v>79.960000000000008</v>
      </c>
      <c r="Q46" s="77">
        <v>22.460000000000004</v>
      </c>
      <c r="R46" s="80">
        <v>19.700000000000003</v>
      </c>
      <c r="S46" s="80">
        <v>0</v>
      </c>
      <c r="T46" s="78">
        <f>SUMPRODUCT(LTA!F46:AJ46,LTA!F$101:AJ$101,LTA!F$105:AJ$105)</f>
        <v>48.14</v>
      </c>
      <c r="U46" s="78">
        <f>SUMPRODUCT(LTA!F46:AJ46,LTA!F$102:AJ$102,LTA!F$105:AJ$105)</f>
        <v>514.49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154.1</v>
      </c>
      <c r="Z46" s="75">
        <f>IEX!P46</f>
        <v>0</v>
      </c>
      <c r="AA46" s="117">
        <f>STOA!J46</f>
        <v>1.62</v>
      </c>
      <c r="AB46" s="117">
        <f>-STOA!P46</f>
        <v>0</v>
      </c>
      <c r="AC46">
        <f t="shared" si="0"/>
        <v>15.754914764969309</v>
      </c>
      <c r="AD46">
        <f t="shared" si="1"/>
        <v>1714.3099647013316</v>
      </c>
      <c r="AE46">
        <f>'IDT-1'!F46</f>
        <v>0</v>
      </c>
      <c r="AF46" s="26"/>
      <c r="AG46">
        <f t="shared" si="2"/>
        <v>1714.3099647013316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22.169999999999998</v>
      </c>
      <c r="H47">
        <f>PPCL_Spot!T47</f>
        <v>9.4500000000000011</v>
      </c>
      <c r="I47">
        <f>Bawana_NG!T47</f>
        <v>65.25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808.87533400798736</v>
      </c>
      <c r="P47" s="77">
        <v>79.960000000000008</v>
      </c>
      <c r="Q47" s="77">
        <v>22.460000000000004</v>
      </c>
      <c r="R47" s="80">
        <v>19.700000000000003</v>
      </c>
      <c r="S47" s="80">
        <v>0</v>
      </c>
      <c r="T47" s="78">
        <f>SUMPRODUCT(LTA!F47:AJ47,LTA!F$101:AJ$101,LTA!F$105:AJ$105)</f>
        <v>48.76</v>
      </c>
      <c r="U47" s="78">
        <f>SUMPRODUCT(LTA!F47:AJ47,LTA!F$102:AJ$102,LTA!F$105:AJ$105)</f>
        <v>484.53000000000003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148.32</v>
      </c>
      <c r="Z47" s="75">
        <f>IEX!P47</f>
        <v>0</v>
      </c>
      <c r="AA47" s="117">
        <f>STOA!J47</f>
        <v>0.32</v>
      </c>
      <c r="AB47" s="117">
        <f>-STOA!P47</f>
        <v>0</v>
      </c>
      <c r="AC47">
        <f t="shared" si="0"/>
        <v>16.111199807430189</v>
      </c>
      <c r="AD47">
        <f t="shared" si="1"/>
        <v>1603.7747567379881</v>
      </c>
      <c r="AE47">
        <f>'IDT-1'!F47</f>
        <v>0</v>
      </c>
      <c r="AF47" s="26"/>
      <c r="AG47">
        <f t="shared" si="2"/>
        <v>1603.7747567379881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22.169999999999998</v>
      </c>
      <c r="H48">
        <f>PPCL_Spot!T48</f>
        <v>8.27</v>
      </c>
      <c r="I48">
        <f>Bawana_NG!T48</f>
        <v>65.25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808.87533400798736</v>
      </c>
      <c r="P48" s="77">
        <v>79.960000000000008</v>
      </c>
      <c r="Q48" s="77">
        <v>22.460000000000004</v>
      </c>
      <c r="R48" s="80">
        <v>19.700000000000003</v>
      </c>
      <c r="S48" s="80">
        <v>0</v>
      </c>
      <c r="T48" s="78">
        <f>SUMPRODUCT(LTA!F48:AJ48,LTA!F$101:AJ$101,LTA!F$105:AJ$105)</f>
        <v>49.29</v>
      </c>
      <c r="U48" s="78">
        <f>SUMPRODUCT(LTA!F48:AJ48,LTA!F$102:AJ$102,LTA!F$105:AJ$105)</f>
        <v>485.86000000000007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136.76</v>
      </c>
      <c r="Z48" s="75">
        <f>IEX!P48</f>
        <v>0</v>
      </c>
      <c r="AA48" s="117">
        <f>STOA!J48</f>
        <v>0.32</v>
      </c>
      <c r="AB48" s="117">
        <f>-STOA!P48</f>
        <v>0</v>
      </c>
      <c r="AC48">
        <f t="shared" si="0"/>
        <v>15.704721344153356</v>
      </c>
      <c r="AD48">
        <f t="shared" si="1"/>
        <v>1628.3012352012652</v>
      </c>
      <c r="AE48">
        <f>'IDT-1'!F48</f>
        <v>0</v>
      </c>
      <c r="AF48" s="26"/>
      <c r="AG48">
        <f t="shared" si="2"/>
        <v>1628.3012352012652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22.169999999999998</v>
      </c>
      <c r="H49">
        <f>PPCL_Spot!T49</f>
        <v>8.8580726560800525</v>
      </c>
      <c r="I49">
        <f>Bawana_NG!T49</f>
        <v>65.25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807.73980799558728</v>
      </c>
      <c r="P49" s="77">
        <v>79.960000000000008</v>
      </c>
      <c r="Q49" s="77">
        <v>22.460000000000004</v>
      </c>
      <c r="R49" s="80">
        <v>19.700000000000003</v>
      </c>
      <c r="S49" s="80">
        <v>0</v>
      </c>
      <c r="T49" s="78">
        <f>SUMPRODUCT(LTA!F49:AJ49,LTA!F$101:AJ$101,LTA!F$105:AJ$105)</f>
        <v>49.769999999999996</v>
      </c>
      <c r="U49" s="78">
        <f>SUMPRODUCT(LTA!F49:AJ49,LTA!F$102:AJ$102,LTA!F$105:AJ$105)</f>
        <v>487.06000000000006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125.2</v>
      </c>
      <c r="Z49" s="75">
        <f>IEX!P49</f>
        <v>0</v>
      </c>
      <c r="AA49" s="117">
        <f>STOA!J49</f>
        <v>0.32</v>
      </c>
      <c r="AB49" s="117">
        <f>-STOA!P49</f>
        <v>0</v>
      </c>
      <c r="AC49">
        <f t="shared" si="0"/>
        <v>16.056866130727506</v>
      </c>
      <c r="AD49">
        <f t="shared" si="1"/>
        <v>1567.5216370583712</v>
      </c>
      <c r="AE49">
        <f>'IDT-1'!F49</f>
        <v>0</v>
      </c>
      <c r="AF49" s="26"/>
      <c r="AG49">
        <f t="shared" si="2"/>
        <v>1567.5216370583712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22.169999999999998</v>
      </c>
      <c r="H50">
        <f>PPCL_Spot!T50</f>
        <v>8.8580726560800525</v>
      </c>
      <c r="I50">
        <f>Bawana_NG!T50</f>
        <v>65.25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807.73980799558728</v>
      </c>
      <c r="P50" s="77">
        <v>79.960000000000008</v>
      </c>
      <c r="Q50" s="77">
        <v>22.460000000000004</v>
      </c>
      <c r="R50" s="80">
        <v>19.700000000000003</v>
      </c>
      <c r="S50" s="80">
        <v>0</v>
      </c>
      <c r="T50" s="78">
        <f>SUMPRODUCT(LTA!F50:AJ50,LTA!F$101:AJ$101,LTA!F$105:AJ$105)</f>
        <v>50.12</v>
      </c>
      <c r="U50" s="78">
        <f>SUMPRODUCT(LTA!F50:AJ50,LTA!F$102:AJ$102,LTA!F$105:AJ$105)</f>
        <v>488.61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107.87</v>
      </c>
      <c r="Z50" s="75">
        <f>IEX!P50</f>
        <v>0</v>
      </c>
      <c r="AA50" s="117">
        <f>STOA!J50</f>
        <v>0.32</v>
      </c>
      <c r="AB50" s="117">
        <f>-STOA!P50</f>
        <v>0</v>
      </c>
      <c r="AC50">
        <f t="shared" si="0"/>
        <v>15.654738305061644</v>
      </c>
      <c r="AD50">
        <f t="shared" si="1"/>
        <v>1582.4937648840364</v>
      </c>
      <c r="AE50">
        <f>'IDT-1'!F50</f>
        <v>0</v>
      </c>
      <c r="AF50" s="26"/>
      <c r="AG50">
        <f t="shared" si="2"/>
        <v>1582.4937648840364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15.093067170218504</v>
      </c>
      <c r="F51">
        <f>GT_Spot!T51</f>
        <v>0</v>
      </c>
      <c r="G51">
        <f>PPCL_NG!T51</f>
        <v>22.169999999999998</v>
      </c>
      <c r="H51">
        <f>PPCL_Spot!T51</f>
        <v>8.68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751.47533706558738</v>
      </c>
      <c r="P51" s="77">
        <v>79.960000000000008</v>
      </c>
      <c r="Q51" s="77">
        <v>22.460000000000004</v>
      </c>
      <c r="R51" s="80">
        <v>19.700000000000003</v>
      </c>
      <c r="S51" s="80">
        <v>0</v>
      </c>
      <c r="T51" s="78">
        <f>SUMPRODUCT(LTA!F51:AJ51,LTA!F$101:AJ$101,LTA!F$105:AJ$105)</f>
        <v>50.45</v>
      </c>
      <c r="U51" s="78">
        <f>SUMPRODUCT(LTA!F51:AJ51,LTA!F$102:AJ$102,LTA!F$105:AJ$105)</f>
        <v>489.71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94.38</v>
      </c>
      <c r="Z51" s="75">
        <f>IEX!P51</f>
        <v>0</v>
      </c>
      <c r="AA51" s="117">
        <f>STOA!J51</f>
        <v>0.32</v>
      </c>
      <c r="AB51" s="117">
        <f>-STOA!P51</f>
        <v>0</v>
      </c>
      <c r="AC51">
        <f t="shared" si="0"/>
        <v>15.673406360826345</v>
      </c>
      <c r="AD51">
        <f t="shared" si="1"/>
        <v>1443.9749978749794</v>
      </c>
      <c r="AE51">
        <f>'IDT-1'!F51</f>
        <v>0</v>
      </c>
      <c r="AF51" s="26"/>
      <c r="AG51">
        <f t="shared" si="2"/>
        <v>1443.9749978749794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15.093067170218504</v>
      </c>
      <c r="F52">
        <f>GT_Spot!T52</f>
        <v>0</v>
      </c>
      <c r="G52">
        <f>PPCL_NG!T52</f>
        <v>22.169999999999998</v>
      </c>
      <c r="H52">
        <f>PPCL_Spot!T52</f>
        <v>8.68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752.44777720938737</v>
      </c>
      <c r="P52" s="77">
        <v>79.960000000000008</v>
      </c>
      <c r="Q52" s="77">
        <v>22.460000000000004</v>
      </c>
      <c r="R52" s="80">
        <v>19.700000000000003</v>
      </c>
      <c r="S52" s="80">
        <v>0</v>
      </c>
      <c r="T52" s="78">
        <f>SUMPRODUCT(LTA!F52:AJ52,LTA!F$101:AJ$101,LTA!F$105:AJ$105)</f>
        <v>50.66</v>
      </c>
      <c r="U52" s="78">
        <f>SUMPRODUCT(LTA!F52:AJ52,LTA!F$102:AJ$102,LTA!F$105:AJ$105)</f>
        <v>489.53999999999996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71.27</v>
      </c>
      <c r="Z52" s="75">
        <f>IEX!P52</f>
        <v>0</v>
      </c>
      <c r="AA52" s="117">
        <f>STOA!J52</f>
        <v>0.32</v>
      </c>
      <c r="AB52" s="117">
        <f>-STOA!P52</f>
        <v>0</v>
      </c>
      <c r="AC52">
        <f t="shared" si="0"/>
        <v>14.857478907538111</v>
      </c>
      <c r="AD52">
        <f t="shared" si="1"/>
        <v>1492.6933654720679</v>
      </c>
      <c r="AE52">
        <f>'IDT-1'!F52</f>
        <v>0</v>
      </c>
      <c r="AF52" s="26"/>
      <c r="AG52">
        <f t="shared" si="2"/>
        <v>1492.6933654720679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15.093067170218504</v>
      </c>
      <c r="F53">
        <f>GT_Spot!T53</f>
        <v>0</v>
      </c>
      <c r="G53">
        <f>PPCL_NG!T53</f>
        <v>22.169999999999998</v>
      </c>
      <c r="H53">
        <f>PPCL_Spot!T53</f>
        <v>8.68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654.29947476251834</v>
      </c>
      <c r="P53" s="77">
        <v>79.960000000000008</v>
      </c>
      <c r="Q53" s="77">
        <v>21.88</v>
      </c>
      <c r="R53" s="80">
        <v>19.700000000000003</v>
      </c>
      <c r="S53" s="80">
        <v>0</v>
      </c>
      <c r="T53" s="78">
        <f>SUMPRODUCT(LTA!F53:AJ53,LTA!F$101:AJ$101,LTA!F$105:AJ$105)</f>
        <v>50.8</v>
      </c>
      <c r="U53" s="78">
        <f>SUMPRODUCT(LTA!F53:AJ53,LTA!F$102:AJ$102,LTA!F$105:AJ$105)</f>
        <v>489.19000000000005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42.38</v>
      </c>
      <c r="Z53" s="75">
        <f>IEX!P53</f>
        <v>0</v>
      </c>
      <c r="AA53" s="117">
        <f>STOA!J53</f>
        <v>0.32</v>
      </c>
      <c r="AB53" s="117">
        <f>-STOA!P53</f>
        <v>0</v>
      </c>
      <c r="AC53">
        <f t="shared" si="0"/>
        <v>13.466246020339806</v>
      </c>
      <c r="AD53">
        <f t="shared" si="1"/>
        <v>1396.2562959123973</v>
      </c>
      <c r="AE53">
        <f>'IDT-1'!F53</f>
        <v>0</v>
      </c>
      <c r="AF53" s="26"/>
      <c r="AG53">
        <f t="shared" si="2"/>
        <v>1396.2562959123973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15.093067170218504</v>
      </c>
      <c r="F54">
        <f>GT_Spot!T54</f>
        <v>0</v>
      </c>
      <c r="G54">
        <f>PPCL_NG!T54</f>
        <v>22.169999999999998</v>
      </c>
      <c r="H54">
        <f>PPCL_Spot!T54</f>
        <v>8.68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581.76131176611545</v>
      </c>
      <c r="P54" s="77">
        <v>79.960000000000008</v>
      </c>
      <c r="Q54" s="77">
        <v>21.88</v>
      </c>
      <c r="R54" s="80">
        <v>19.700000000000003</v>
      </c>
      <c r="S54" s="80">
        <v>0</v>
      </c>
      <c r="T54" s="78">
        <f>SUMPRODUCT(LTA!F54:AJ54,LTA!F$101:AJ$101,LTA!F$105:AJ$105)</f>
        <v>49.11</v>
      </c>
      <c r="U54" s="78">
        <f>SUMPRODUCT(LTA!F54:AJ54,LTA!F$102:AJ$102,LTA!F$105:AJ$105)</f>
        <v>488.63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110.31</v>
      </c>
      <c r="AB54" s="117">
        <f>-STOA!P54</f>
        <v>0</v>
      </c>
      <c r="AC54">
        <f t="shared" si="0"/>
        <v>13.225515635527552</v>
      </c>
      <c r="AD54">
        <f t="shared" si="1"/>
        <v>1409.3188633008065</v>
      </c>
      <c r="AE54">
        <f>'IDT-1'!F54</f>
        <v>0</v>
      </c>
      <c r="AF54" s="26"/>
      <c r="AG54">
        <f t="shared" si="2"/>
        <v>1409.3188633008065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15.093067170218504</v>
      </c>
      <c r="F55">
        <f>GT_Spot!T55</f>
        <v>0</v>
      </c>
      <c r="G55">
        <f>PPCL_NG!T55</f>
        <v>22.169999999999998</v>
      </c>
      <c r="H55">
        <f>PPCL_Spot!T55</f>
        <v>8.68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551.07559775341554</v>
      </c>
      <c r="P55" s="77">
        <v>79.960000000000008</v>
      </c>
      <c r="Q55" s="77">
        <v>6.74</v>
      </c>
      <c r="R55" s="80">
        <v>19.700000000000003</v>
      </c>
      <c r="S55" s="80">
        <v>0</v>
      </c>
      <c r="T55" s="78">
        <f>SUMPRODUCT(LTA!F55:AJ55,LTA!F$101:AJ$101,LTA!F$105:AJ$105)</f>
        <v>49.099999999999994</v>
      </c>
      <c r="U55" s="78">
        <f>SUMPRODUCT(LTA!F55:AJ55,LTA!F$102:AJ$102,LTA!F$105:AJ$105)</f>
        <v>443.48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96.63</v>
      </c>
      <c r="AB55" s="117">
        <f>-STOA!P55</f>
        <v>0</v>
      </c>
      <c r="AC55">
        <f t="shared" si="0"/>
        <v>13.014707553991423</v>
      </c>
      <c r="AD55">
        <f t="shared" si="1"/>
        <v>1224.863957369643</v>
      </c>
      <c r="AE55">
        <f>'IDT-1'!F55</f>
        <v>0</v>
      </c>
      <c r="AF55" s="26"/>
      <c r="AG55">
        <f t="shared" si="2"/>
        <v>1224.863957369643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15.093067170218504</v>
      </c>
      <c r="F56">
        <f>GT_Spot!T56</f>
        <v>0</v>
      </c>
      <c r="G56">
        <f>PPCL_NG!T56</f>
        <v>22.169999999999998</v>
      </c>
      <c r="H56">
        <f>PPCL_Spot!T56</f>
        <v>8.68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522.26743529621558</v>
      </c>
      <c r="P56" s="77">
        <v>79.960000000000008</v>
      </c>
      <c r="Q56" s="77">
        <v>6.74</v>
      </c>
      <c r="R56" s="80">
        <v>19.700000000000003</v>
      </c>
      <c r="S56" s="80">
        <v>0</v>
      </c>
      <c r="T56" s="78">
        <f>SUMPRODUCT(LTA!F56:AJ56,LTA!F$101:AJ$101,LTA!F$105:AJ$105)</f>
        <v>48.989999999999995</v>
      </c>
      <c r="U56" s="78">
        <f>SUMPRODUCT(LTA!F56:AJ56,LTA!F$102:AJ$102,LTA!F$105:AJ$105)</f>
        <v>393.97999999999996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96.63</v>
      </c>
      <c r="AB56" s="117">
        <f>-STOA!P56</f>
        <v>0</v>
      </c>
      <c r="AC56">
        <f t="shared" si="0"/>
        <v>12.32462772436806</v>
      </c>
      <c r="AD56">
        <f t="shared" si="1"/>
        <v>1147.1358747420661</v>
      </c>
      <c r="AE56">
        <f>'IDT-1'!F56</f>
        <v>0</v>
      </c>
      <c r="AF56" s="26"/>
      <c r="AG56">
        <f t="shared" si="2"/>
        <v>1147.1358747420661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15.093067170218504</v>
      </c>
      <c r="F57">
        <f>GT_Spot!T57</f>
        <v>0</v>
      </c>
      <c r="G57">
        <f>PPCL_NG!T57</f>
        <v>22.169999999999998</v>
      </c>
      <c r="H57">
        <f>PPCL_Spot!T57</f>
        <v>9.2519274848926862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513.10312244381555</v>
      </c>
      <c r="P57" s="77">
        <v>79.960000000000008</v>
      </c>
      <c r="Q57" s="77">
        <v>6.74</v>
      </c>
      <c r="R57" s="80">
        <v>19.700000000000003</v>
      </c>
      <c r="S57" s="80">
        <v>0</v>
      </c>
      <c r="T57" s="78">
        <f>SUMPRODUCT(LTA!F57:AJ57,LTA!F$101:AJ$101,LTA!F$105:AJ$105)</f>
        <v>48.82</v>
      </c>
      <c r="U57" s="78">
        <f>SUMPRODUCT(LTA!F57:AJ57,LTA!F$102:AJ$102,LTA!F$105:AJ$105)</f>
        <v>363.59999999999997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96.63</v>
      </c>
      <c r="AB57" s="117">
        <f>-STOA!P57</f>
        <v>0</v>
      </c>
      <c r="AC57">
        <f t="shared" si="0"/>
        <v>10.914799430470557</v>
      </c>
      <c r="AD57">
        <f t="shared" si="1"/>
        <v>1229.4033176684563</v>
      </c>
      <c r="AE57">
        <f>'IDT-1'!F57</f>
        <v>0</v>
      </c>
      <c r="AF57" s="26"/>
      <c r="AG57">
        <f t="shared" si="2"/>
        <v>1229.4033176684563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15.093067170218504</v>
      </c>
      <c r="F58">
        <f>GT_Spot!T58</f>
        <v>0</v>
      </c>
      <c r="G58">
        <f>PPCL_NG!T58</f>
        <v>22.169999999999998</v>
      </c>
      <c r="H58">
        <f>PPCL_Spot!T58</f>
        <v>8.68</v>
      </c>
      <c r="I58">
        <f>Bawana_NG!T58</f>
        <v>65.262800361333163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513.40659525381557</v>
      </c>
      <c r="P58" s="77">
        <v>79.960000000000008</v>
      </c>
      <c r="Q58" s="77">
        <v>6.74</v>
      </c>
      <c r="R58" s="80">
        <v>19.700000000000003</v>
      </c>
      <c r="S58" s="80">
        <v>0</v>
      </c>
      <c r="T58" s="78">
        <f>SUMPRODUCT(LTA!F58:AJ58,LTA!F$101:AJ$101,LTA!F$105:AJ$105)</f>
        <v>48.5</v>
      </c>
      <c r="U58" s="78">
        <f>SUMPRODUCT(LTA!F58:AJ58,LTA!F$102:AJ$102,LTA!F$105:AJ$105)</f>
        <v>361.20999999999992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96.63</v>
      </c>
      <c r="AB58" s="117">
        <f>-STOA!P58</f>
        <v>0</v>
      </c>
      <c r="AC58">
        <f t="shared" si="0"/>
        <v>10.888701672511232</v>
      </c>
      <c r="AD58">
        <f t="shared" si="1"/>
        <v>1226.463761112856</v>
      </c>
      <c r="AE58">
        <f>'IDT-1'!F58</f>
        <v>0</v>
      </c>
      <c r="AF58" s="26"/>
      <c r="AG58">
        <f t="shared" si="2"/>
        <v>1226.463761112856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15.093067170218504</v>
      </c>
      <c r="F59">
        <f>GT_Spot!T59</f>
        <v>0</v>
      </c>
      <c r="G59">
        <f>PPCL_NG!T59</f>
        <v>22.169999999999998</v>
      </c>
      <c r="H59">
        <f>PPCL_Spot!T59</f>
        <v>8.68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512.46061376101557</v>
      </c>
      <c r="P59" s="77">
        <v>79.960000000000008</v>
      </c>
      <c r="Q59" s="77">
        <v>6.74</v>
      </c>
      <c r="R59" s="80">
        <v>19.700000000000003</v>
      </c>
      <c r="S59" s="80">
        <v>0</v>
      </c>
      <c r="T59" s="78">
        <f>SUMPRODUCT(LTA!F59:AJ59,LTA!F$101:AJ$101,LTA!F$105:AJ$105)</f>
        <v>48.11</v>
      </c>
      <c r="U59" s="78">
        <f>SUMPRODUCT(LTA!F59:AJ59,LTA!F$102:AJ$102,LTA!F$105:AJ$105)</f>
        <v>354.51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96.63</v>
      </c>
      <c r="AB59" s="117">
        <f>-STOA!P59</f>
        <v>0</v>
      </c>
      <c r="AC59">
        <f t="shared" si="0"/>
        <v>10.906653667416816</v>
      </c>
      <c r="AD59">
        <f t="shared" si="1"/>
        <v>1208.3970272638176</v>
      </c>
      <c r="AE59">
        <f>'IDT-1'!F59</f>
        <v>0</v>
      </c>
      <c r="AF59" s="26"/>
      <c r="AG59">
        <f t="shared" si="2"/>
        <v>1208.3970272638176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15.093067170218504</v>
      </c>
      <c r="F60">
        <f>GT_Spot!T60</f>
        <v>0</v>
      </c>
      <c r="G60">
        <f>PPCL_NG!T60</f>
        <v>22.169999999999998</v>
      </c>
      <c r="H60">
        <f>PPCL_Spot!T60</f>
        <v>8.68</v>
      </c>
      <c r="I60">
        <f>Bawana_NG!T60</f>
        <v>65.877248465104614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512.46061376101557</v>
      </c>
      <c r="P60" s="77">
        <v>79.960000000000008</v>
      </c>
      <c r="Q60" s="77">
        <v>6.74</v>
      </c>
      <c r="R60" s="80">
        <v>19.700000000000003</v>
      </c>
      <c r="S60" s="80">
        <v>0</v>
      </c>
      <c r="T60" s="78">
        <f>SUMPRODUCT(LTA!F60:AJ60,LTA!F$101:AJ$101,LTA!F$105:AJ$105)</f>
        <v>47.72</v>
      </c>
      <c r="U60" s="78">
        <f>SUMPRODUCT(LTA!F60:AJ60,LTA!F$102:AJ$102,LTA!F$105:AJ$105)</f>
        <v>349.50000000000006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97.93</v>
      </c>
      <c r="AB60" s="117">
        <f>-STOA!P60</f>
        <v>0</v>
      </c>
      <c r="AC60">
        <f t="shared" si="0"/>
        <v>10.787312178687783</v>
      </c>
      <c r="AD60">
        <f t="shared" si="1"/>
        <v>1215.0436172176512</v>
      </c>
      <c r="AE60">
        <f>'IDT-1'!F60</f>
        <v>0</v>
      </c>
      <c r="AF60" s="26"/>
      <c r="AG60">
        <f t="shared" si="2"/>
        <v>1215.0436172176512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15.093067170218504</v>
      </c>
      <c r="F61">
        <f>GT_Spot!T61</f>
        <v>0</v>
      </c>
      <c r="G61">
        <f>PPCL_NG!T61</f>
        <v>22.169999999999998</v>
      </c>
      <c r="H61">
        <f>PPCL_Spot!T61</f>
        <v>8.68</v>
      </c>
      <c r="I61">
        <f>Bawana_NG!T61</f>
        <v>65.877248465104614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512.46061376101557</v>
      </c>
      <c r="P61" s="77">
        <v>79.960000000000008</v>
      </c>
      <c r="Q61" s="77">
        <v>6.74</v>
      </c>
      <c r="R61" s="80">
        <v>19.700000000000003</v>
      </c>
      <c r="S61" s="80">
        <v>0</v>
      </c>
      <c r="T61" s="78">
        <f>SUMPRODUCT(LTA!F61:AJ61,LTA!F$101:AJ$101,LTA!F$105:AJ$105)</f>
        <v>47.19</v>
      </c>
      <c r="U61" s="78">
        <f>SUMPRODUCT(LTA!F61:AJ61,LTA!F$102:AJ$102,LTA!F$105:AJ$105)</f>
        <v>387.63000000000005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77.419999999999987</v>
      </c>
      <c r="AB61" s="117">
        <f>-STOA!P61</f>
        <v>0</v>
      </c>
      <c r="AC61">
        <f t="shared" si="0"/>
        <v>11.191936178687785</v>
      </c>
      <c r="AD61">
        <f t="shared" si="1"/>
        <v>1260.6189932176515</v>
      </c>
      <c r="AE61">
        <f>'IDT-1'!F61</f>
        <v>0</v>
      </c>
      <c r="AF61" s="26"/>
      <c r="AG61">
        <f t="shared" si="2"/>
        <v>1260.6189932176515</v>
      </c>
      <c r="AI61" s="75">
        <f>PXIL!J61</f>
        <v>0</v>
      </c>
      <c r="AJ61" s="75">
        <f>PXIL!P61</f>
        <v>0</v>
      </c>
      <c r="AK61" s="75">
        <f>RTM_IEX!J61</f>
        <v>28.89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15.093067170218504</v>
      </c>
      <c r="F62">
        <f>GT_Spot!T62</f>
        <v>0</v>
      </c>
      <c r="G62">
        <f>PPCL_NG!T62</f>
        <v>22.169999999999998</v>
      </c>
      <c r="H62">
        <f>PPCL_Spot!T62</f>
        <v>8.68</v>
      </c>
      <c r="I62">
        <f>Bawana_NG!T62</f>
        <v>65.877248465104614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513.59613977341553</v>
      </c>
      <c r="P62" s="77">
        <v>79.960000000000008</v>
      </c>
      <c r="Q62" s="77">
        <v>6.74</v>
      </c>
      <c r="R62" s="80">
        <v>19.700000000000003</v>
      </c>
      <c r="S62" s="80">
        <v>0</v>
      </c>
      <c r="T62" s="78">
        <f>SUMPRODUCT(LTA!F62:AJ62,LTA!F$101:AJ$101,LTA!F$105:AJ$105)</f>
        <v>46.61</v>
      </c>
      <c r="U62" s="78">
        <f>SUMPRODUCT(LTA!F62:AJ62,LTA!F$102:AJ$102,LTA!F$105:AJ$105)</f>
        <v>381.18000000000006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57</v>
      </c>
      <c r="AB62" s="117">
        <f>-STOA!P62</f>
        <v>0</v>
      </c>
      <c r="AC62">
        <f t="shared" si="0"/>
        <v>10.706136807596902</v>
      </c>
      <c r="AD62">
        <f t="shared" si="1"/>
        <v>1205.9003186011419</v>
      </c>
      <c r="AE62">
        <f>'IDT-1'!F62</f>
        <v>0</v>
      </c>
      <c r="AF62" s="26"/>
      <c r="AG62">
        <f t="shared" si="2"/>
        <v>1205.9003186011419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15.093067170218504</v>
      </c>
      <c r="F63">
        <f>GT_Spot!T63</f>
        <v>0</v>
      </c>
      <c r="G63">
        <f>PPCL_NG!T63</f>
        <v>22.169999999999998</v>
      </c>
      <c r="H63">
        <f>PPCL_Spot!T63</f>
        <v>9.2519274848926862</v>
      </c>
      <c r="I63">
        <f>Bawana_NG!T63</f>
        <v>65.877248465104614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525.68714372701572</v>
      </c>
      <c r="P63" s="77">
        <v>79.960000000000008</v>
      </c>
      <c r="Q63" s="77">
        <v>6.74</v>
      </c>
      <c r="R63" s="80">
        <v>19.700000000000003</v>
      </c>
      <c r="S63" s="80">
        <v>0</v>
      </c>
      <c r="T63" s="78">
        <f>SUMPRODUCT(LTA!F63:AJ63,LTA!F$101:AJ$101,LTA!F$105:AJ$105)</f>
        <v>45.9</v>
      </c>
      <c r="U63" s="78">
        <f>SUMPRODUCT(LTA!F63:AJ63,LTA!F$102:AJ$102,LTA!F$105:AJ$105)</f>
        <v>374.57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58.15</v>
      </c>
      <c r="AB63" s="117">
        <f>-STOA!P63</f>
        <v>0</v>
      </c>
      <c r="AC63">
        <f t="shared" si="0"/>
        <v>11.01750660425564</v>
      </c>
      <c r="AD63">
        <f t="shared" si="1"/>
        <v>1240.9718802429761</v>
      </c>
      <c r="AE63">
        <f>'IDT-1'!F63</f>
        <v>0</v>
      </c>
      <c r="AF63" s="26"/>
      <c r="AG63">
        <f t="shared" si="2"/>
        <v>1240.9718802429761</v>
      </c>
      <c r="AI63" s="75">
        <f>PXIL!J63</f>
        <v>0</v>
      </c>
      <c r="AJ63" s="75">
        <f>PXIL!P63</f>
        <v>0</v>
      </c>
      <c r="AK63" s="75">
        <f>RTM_IEX!J63</f>
        <v>28.89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15.093067170218504</v>
      </c>
      <c r="F64">
        <f>GT_Spot!T64</f>
        <v>0</v>
      </c>
      <c r="G64">
        <f>PPCL_NG!T64</f>
        <v>22.169999999999998</v>
      </c>
      <c r="H64">
        <f>PPCL_Spot!T64</f>
        <v>8.68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526.08297782701572</v>
      </c>
      <c r="P64" s="77">
        <v>79.960000000000008</v>
      </c>
      <c r="Q64" s="77">
        <v>6.74</v>
      </c>
      <c r="R64" s="80">
        <v>19.700000000000003</v>
      </c>
      <c r="S64" s="80">
        <v>0</v>
      </c>
      <c r="T64" s="78">
        <f>SUMPRODUCT(LTA!F64:AJ64,LTA!F$101:AJ$101,LTA!F$105:AJ$105)</f>
        <v>45.19</v>
      </c>
      <c r="U64" s="78">
        <f>SUMPRODUCT(LTA!F64:AJ64,LTA!F$102:AJ$102,LTA!F$105:AJ$105)</f>
        <v>381.31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49.68</v>
      </c>
      <c r="AB64" s="117">
        <f>-STOA!P64</f>
        <v>0</v>
      </c>
      <c r="AC64">
        <f t="shared" si="0"/>
        <v>10.734733195975664</v>
      </c>
      <c r="AD64">
        <f t="shared" si="1"/>
        <v>1209.1213118012588</v>
      </c>
      <c r="AE64">
        <f>'IDT-1'!F64</f>
        <v>0</v>
      </c>
      <c r="AF64" s="26"/>
      <c r="AG64">
        <f t="shared" si="2"/>
        <v>1209.1213118012588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15.093067170218504</v>
      </c>
      <c r="F65">
        <f>GT_Spot!T65</f>
        <v>0</v>
      </c>
      <c r="G65">
        <f>PPCL_NG!T65</f>
        <v>22.169999999999998</v>
      </c>
      <c r="H65">
        <f>PPCL_Spot!T65</f>
        <v>8.68</v>
      </c>
      <c r="I65">
        <f>Bawana_NG!T65</f>
        <v>65.877248465104614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555.01055764011551</v>
      </c>
      <c r="P65" s="77">
        <v>79.960000000000008</v>
      </c>
      <c r="Q65" s="77">
        <v>6.74</v>
      </c>
      <c r="R65" s="80">
        <v>19.700000000000003</v>
      </c>
      <c r="S65" s="80">
        <v>0</v>
      </c>
      <c r="T65" s="78">
        <f>SUMPRODUCT(LTA!F65:AJ65,LTA!F$101:AJ$101,LTA!F$105:AJ$105)</f>
        <v>44.36</v>
      </c>
      <c r="U65" s="78">
        <f>SUMPRODUCT(LTA!F65:AJ65,LTA!F$102:AJ$102,LTA!F$105:AJ$105)</f>
        <v>379.19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24.64</v>
      </c>
      <c r="AB65" s="117">
        <f>-STOA!P65</f>
        <v>0</v>
      </c>
      <c r="AC65">
        <f t="shared" si="0"/>
        <v>10.79289432243484</v>
      </c>
      <c r="AD65">
        <f t="shared" si="1"/>
        <v>1205.627978953004</v>
      </c>
      <c r="AE65">
        <f>'IDT-1'!F65</f>
        <v>0</v>
      </c>
      <c r="AF65" s="26"/>
      <c r="AG65">
        <f t="shared" si="2"/>
        <v>1205.627978953004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15.093067170218504</v>
      </c>
      <c r="F66">
        <f>GT_Spot!T66</f>
        <v>0</v>
      </c>
      <c r="G66">
        <f>PPCL_NG!T66</f>
        <v>22.169999999999998</v>
      </c>
      <c r="H66">
        <f>PPCL_Spot!T66</f>
        <v>8.68</v>
      </c>
      <c r="I66">
        <f>Bawana_NG!T66</f>
        <v>65.877248465104614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555.03525565371547</v>
      </c>
      <c r="P66" s="77">
        <v>79.960000000000008</v>
      </c>
      <c r="Q66" s="77">
        <v>6.74</v>
      </c>
      <c r="R66" s="80">
        <v>19.700000000000003</v>
      </c>
      <c r="S66" s="80">
        <v>0</v>
      </c>
      <c r="T66" s="78">
        <f>SUMPRODUCT(LTA!F66:AJ66,LTA!F$101:AJ$101,LTA!F$105:AJ$105)</f>
        <v>40.31</v>
      </c>
      <c r="U66" s="78">
        <f>SUMPRODUCT(LTA!F66:AJ66,LTA!F$102:AJ$102,LTA!F$105:AJ$105)</f>
        <v>369.3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40.629999999999995</v>
      </c>
      <c r="AB66" s="117">
        <f>-STOA!P66</f>
        <v>0</v>
      </c>
      <c r="AC66">
        <f t="shared" si="0"/>
        <v>11.105737027343542</v>
      </c>
      <c r="AD66">
        <f t="shared" si="1"/>
        <v>1250.9098342616951</v>
      </c>
      <c r="AE66">
        <f>'IDT-1'!F66</f>
        <v>0</v>
      </c>
      <c r="AF66" s="26"/>
      <c r="AG66">
        <f t="shared" si="2"/>
        <v>1250.9098342616951</v>
      </c>
      <c r="AI66" s="75">
        <f>PXIL!J66</f>
        <v>0</v>
      </c>
      <c r="AJ66" s="75">
        <f>PXIL!P66</f>
        <v>0</v>
      </c>
      <c r="AK66" s="75">
        <f>RTM_IEX!J66</f>
        <v>38.520000000000003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15.093067170218504</v>
      </c>
      <c r="F67">
        <f>GT_Spot!T67</f>
        <v>0</v>
      </c>
      <c r="G67">
        <f>PPCL_NG!T67</f>
        <v>22.169999999999998</v>
      </c>
      <c r="H67">
        <f>PPCL_Spot!T67</f>
        <v>8.68</v>
      </c>
      <c r="I67">
        <f>Bawana_NG!T67</f>
        <v>66.930000000000007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557.26926241371552</v>
      </c>
      <c r="P67" s="77">
        <v>79.960000000000008</v>
      </c>
      <c r="Q67" s="77">
        <v>6.74</v>
      </c>
      <c r="R67" s="80">
        <v>19.700000000000003</v>
      </c>
      <c r="S67" s="80">
        <v>0</v>
      </c>
      <c r="T67" s="78">
        <f>SUMPRODUCT(LTA!F67:AJ67,LTA!F$101:AJ$101,LTA!F$105:AJ$105)</f>
        <v>35.86</v>
      </c>
      <c r="U67" s="78">
        <f>SUMPRODUCT(LTA!F67:AJ67,LTA!F$102:AJ$102,LTA!F$105:AJ$105)</f>
        <v>413.12000000000006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1.62</v>
      </c>
      <c r="AB67" s="117">
        <f>-STOA!P67</f>
        <v>0</v>
      </c>
      <c r="AC67">
        <f t="shared" si="0"/>
        <v>11.137828500338621</v>
      </c>
      <c r="AD67">
        <f t="shared" si="1"/>
        <v>1254.5245010835954</v>
      </c>
      <c r="AE67">
        <f>'IDT-1'!F67</f>
        <v>0</v>
      </c>
      <c r="AF67" s="26"/>
      <c r="AG67">
        <f t="shared" si="2"/>
        <v>1254.5245010835954</v>
      </c>
      <c r="AI67" s="75">
        <f>PXIL!J67</f>
        <v>0</v>
      </c>
      <c r="AJ67" s="75">
        <f>PXIL!P67</f>
        <v>0</v>
      </c>
      <c r="AK67" s="75">
        <f>RTM_IEX!J67</f>
        <v>38.520000000000003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15.093067170218504</v>
      </c>
      <c r="F68">
        <f>GT_Spot!T68</f>
        <v>0</v>
      </c>
      <c r="G68">
        <f>PPCL_NG!T68</f>
        <v>22.169999999999998</v>
      </c>
      <c r="H68">
        <f>PPCL_Spot!T68</f>
        <v>8.68</v>
      </c>
      <c r="I68">
        <f>Bawana_NG!T68</f>
        <v>66.930000000000007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567.91120062371556</v>
      </c>
      <c r="P68" s="77">
        <v>79.960000000000008</v>
      </c>
      <c r="Q68" s="77">
        <v>6.74</v>
      </c>
      <c r="R68" s="80">
        <v>19.7</v>
      </c>
      <c r="S68" s="80">
        <v>0</v>
      </c>
      <c r="T68" s="78">
        <f>SUMPRODUCT(LTA!F68:AJ68,LTA!F$101:AJ$101,LTA!F$105:AJ$105)</f>
        <v>31.299999999999997</v>
      </c>
      <c r="U68" s="78">
        <f>SUMPRODUCT(LTA!F68:AJ68,LTA!F$102:AJ$102,LTA!F$105:AJ$105)</f>
        <v>402.74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1.62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11.10000555658662</v>
      </c>
      <c r="AD68">
        <f t="shared" ref="AD68:AD98" si="4">SUM(B68:AB68,AI68:AR68)-AC68</f>
        <v>1250.2642622373473</v>
      </c>
      <c r="AE68">
        <f>'IDT-1'!F68</f>
        <v>0</v>
      </c>
      <c r="AF68" s="26"/>
      <c r="AG68">
        <f t="shared" ref="AG68:AG98" si="5">SUM(AD68:AF68)</f>
        <v>1250.2642622373473</v>
      </c>
      <c r="AI68" s="75">
        <f>PXIL!J68</f>
        <v>0</v>
      </c>
      <c r="AJ68" s="75">
        <f>PXIL!P68</f>
        <v>0</v>
      </c>
      <c r="AK68" s="75">
        <f>RTM_IEX!J68</f>
        <v>38.520000000000003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15.093067170218504</v>
      </c>
      <c r="F69">
        <f>GT_Spot!T69</f>
        <v>0</v>
      </c>
      <c r="G69">
        <f>PPCL_NG!T69</f>
        <v>22.169999999999998</v>
      </c>
      <c r="H69">
        <f>PPCL_Spot!T69</f>
        <v>9.2519274848926862</v>
      </c>
      <c r="I69">
        <f>Bawana_NG!T69</f>
        <v>66.930000000000007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642.17072356371557</v>
      </c>
      <c r="P69" s="77">
        <v>79.960000000000008</v>
      </c>
      <c r="Q69" s="77">
        <v>6.74</v>
      </c>
      <c r="R69" s="80">
        <v>19.53</v>
      </c>
      <c r="S69" s="80">
        <v>0</v>
      </c>
      <c r="T69" s="78">
        <f>SUMPRODUCT(LTA!F69:AJ69,LTA!F$101:AJ$101,LTA!F$105:AJ$105)</f>
        <v>26.36</v>
      </c>
      <c r="U69" s="78">
        <f>SUMPRODUCT(LTA!F69:AJ69,LTA!F$102:AJ$102,LTA!F$105:AJ$105)</f>
        <v>391.11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1.62</v>
      </c>
      <c r="AB69" s="117">
        <f>-STOA!P69</f>
        <v>0</v>
      </c>
      <c r="AC69">
        <f t="shared" si="3"/>
        <v>11.950274320325674</v>
      </c>
      <c r="AD69">
        <f t="shared" si="4"/>
        <v>1346.0354438985009</v>
      </c>
      <c r="AE69">
        <f>'IDT-1'!F69</f>
        <v>0</v>
      </c>
      <c r="AF69" s="26"/>
      <c r="AG69">
        <f t="shared" si="5"/>
        <v>1346.0354438985009</v>
      </c>
      <c r="AI69" s="75">
        <f>PXIL!J69</f>
        <v>0</v>
      </c>
      <c r="AJ69" s="75">
        <f>PXIL!P69</f>
        <v>0</v>
      </c>
      <c r="AK69" s="75">
        <f>RTM_IEX!J69</f>
        <v>77.05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15.093067170218504</v>
      </c>
      <c r="F70">
        <f>GT_Spot!T70</f>
        <v>0</v>
      </c>
      <c r="G70">
        <f>PPCL_NG!T70</f>
        <v>22.169999999999998</v>
      </c>
      <c r="H70">
        <f>PPCL_Spot!T70</f>
        <v>8.68</v>
      </c>
      <c r="I70">
        <f>Bawana_NG!T70</f>
        <v>65.462822683269749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733.58153107211547</v>
      </c>
      <c r="P70" s="77">
        <v>79.960000000000008</v>
      </c>
      <c r="Q70" s="77">
        <v>22.460000000000004</v>
      </c>
      <c r="R70" s="80">
        <v>16.487445391169633</v>
      </c>
      <c r="S70" s="80">
        <v>0</v>
      </c>
      <c r="T70" s="78">
        <f>SUMPRODUCT(LTA!F70:AJ70,LTA!F$101:AJ$101,LTA!F$105:AJ$105)</f>
        <v>21.17</v>
      </c>
      <c r="U70" s="78">
        <f>SUMPRODUCT(LTA!F70:AJ70,LTA!F$102:AJ$102,LTA!F$105:AJ$105)</f>
        <v>380.67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-120</v>
      </c>
      <c r="AA70" s="117">
        <f>STOA!J70</f>
        <v>1.62</v>
      </c>
      <c r="AB70" s="117">
        <f>-STOA!P70</f>
        <v>0</v>
      </c>
      <c r="AC70">
        <f t="shared" si="3"/>
        <v>13.776138126251043</v>
      </c>
      <c r="AD70">
        <f t="shared" si="4"/>
        <v>1310.6287281905222</v>
      </c>
      <c r="AE70">
        <f>'IDT-1'!F70</f>
        <v>0</v>
      </c>
      <c r="AF70" s="26"/>
      <c r="AG70">
        <f t="shared" si="5"/>
        <v>1310.6287281905222</v>
      </c>
      <c r="AI70" s="75">
        <f>PXIL!J70</f>
        <v>0</v>
      </c>
      <c r="AJ70" s="75">
        <f>PXIL!P70</f>
        <v>0</v>
      </c>
      <c r="AK70" s="75">
        <f>RTM_IEX!J70</f>
        <v>77.05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15.093067170218504</v>
      </c>
      <c r="F71">
        <f>GT_Spot!T71</f>
        <v>0</v>
      </c>
      <c r="G71">
        <f>PPCL_NG!T71</f>
        <v>22.169999999999998</v>
      </c>
      <c r="H71">
        <f>PPCL_Spot!T71</f>
        <v>8.68</v>
      </c>
      <c r="I71">
        <f>Bawana_NG!T71</f>
        <v>66.930000000000007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846.87337522802022</v>
      </c>
      <c r="P71" s="77">
        <v>79.960000000000008</v>
      </c>
      <c r="Q71" s="77">
        <v>22.460000000000004</v>
      </c>
      <c r="R71" s="80">
        <v>9.73</v>
      </c>
      <c r="S71" s="80">
        <v>0</v>
      </c>
      <c r="T71" s="78">
        <f>SUMPRODUCT(LTA!F71:AJ71,LTA!F$101:AJ$101,LTA!F$105:AJ$105)</f>
        <v>15.47</v>
      </c>
      <c r="U71" s="78">
        <f>SUMPRODUCT(LTA!F71:AJ71,LTA!F$102:AJ$102,LTA!F$105:AJ$105)</f>
        <v>304.41000000000003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-102</v>
      </c>
      <c r="AA71" s="117">
        <f>STOA!J71</f>
        <v>1.62</v>
      </c>
      <c r="AB71" s="117">
        <f>-STOA!P71</f>
        <v>0</v>
      </c>
      <c r="AC71">
        <f t="shared" si="3"/>
        <v>13.478192163645261</v>
      </c>
      <c r="AD71">
        <f t="shared" si="4"/>
        <v>1242.9182502345936</v>
      </c>
      <c r="AE71">
        <f>'IDT-1'!F71</f>
        <v>0</v>
      </c>
      <c r="AF71" s="26"/>
      <c r="AG71">
        <f t="shared" si="5"/>
        <v>1242.9182502345936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15.093067170218504</v>
      </c>
      <c r="F72">
        <f>GT_Spot!T72</f>
        <v>0</v>
      </c>
      <c r="G72">
        <f>PPCL_NG!T72</f>
        <v>22.169999999999998</v>
      </c>
      <c r="H72">
        <f>PPCL_Spot!T72</f>
        <v>8.68</v>
      </c>
      <c r="I72">
        <f>Bawana_NG!T72</f>
        <v>66.722839424490473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867.9971149500974</v>
      </c>
      <c r="P72" s="77">
        <v>79.960000000000008</v>
      </c>
      <c r="Q72" s="77">
        <v>22.460000000000004</v>
      </c>
      <c r="R72" s="80">
        <v>4.3899999999999997</v>
      </c>
      <c r="S72" s="80">
        <v>0</v>
      </c>
      <c r="T72" s="78">
        <f>SUMPRODUCT(LTA!F72:AJ72,LTA!F$101:AJ$101,LTA!F$105:AJ$105)</f>
        <v>10.530000000000001</v>
      </c>
      <c r="U72" s="78">
        <f>SUMPRODUCT(LTA!F72:AJ72,LTA!F$102:AJ$102,LTA!F$105:AJ$105)</f>
        <v>297.54000000000008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-105</v>
      </c>
      <c r="AA72" s="117">
        <f>STOA!J72</f>
        <v>1.62</v>
      </c>
      <c r="AB72" s="117">
        <f>-STOA!P72</f>
        <v>0</v>
      </c>
      <c r="AC72">
        <f t="shared" si="3"/>
        <v>13.227237979424805</v>
      </c>
      <c r="AD72">
        <f t="shared" si="4"/>
        <v>1278.9357835653814</v>
      </c>
      <c r="AE72">
        <f>'IDT-1'!F72</f>
        <v>0</v>
      </c>
      <c r="AF72" s="26"/>
      <c r="AG72">
        <f t="shared" si="5"/>
        <v>1278.9357835653814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15.093067170218504</v>
      </c>
      <c r="F73">
        <f>GT_Spot!T73</f>
        <v>0</v>
      </c>
      <c r="G73">
        <f>PPCL_NG!T73</f>
        <v>22.169999999999998</v>
      </c>
      <c r="H73">
        <f>PPCL_Spot!T73</f>
        <v>8.68</v>
      </c>
      <c r="I73">
        <f>Bawana_NG!T73</f>
        <v>66.292832821526005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914.85500558185652</v>
      </c>
      <c r="P73" s="77">
        <v>79.960000000000008</v>
      </c>
      <c r="Q73" s="77">
        <v>22.460000000000004</v>
      </c>
      <c r="R73" s="80">
        <v>1.1427207637231502</v>
      </c>
      <c r="S73" s="80">
        <v>0</v>
      </c>
      <c r="T73" s="78">
        <f>SUMPRODUCT(LTA!F73:AJ73,LTA!F$101:AJ$101,LTA!F$105:AJ$105)</f>
        <v>6.26</v>
      </c>
      <c r="U73" s="78">
        <f>SUMPRODUCT(LTA!F73:AJ73,LTA!F$102:AJ$102,LTA!F$105:AJ$105)</f>
        <v>293.93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-125</v>
      </c>
      <c r="AA73" s="117">
        <f>STOA!J73</f>
        <v>1.62</v>
      </c>
      <c r="AB73" s="117">
        <f>-STOA!P73</f>
        <v>0</v>
      </c>
      <c r="AC73">
        <f t="shared" si="3"/>
        <v>13.715445852042869</v>
      </c>
      <c r="AD73">
        <f t="shared" si="4"/>
        <v>1293.7481804852814</v>
      </c>
      <c r="AE73">
        <f>'IDT-1'!F73</f>
        <v>0</v>
      </c>
      <c r="AF73" s="26"/>
      <c r="AG73">
        <f t="shared" si="5"/>
        <v>1293.7481804852814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15.093067170218504</v>
      </c>
      <c r="F74">
        <f>GT_Spot!T74</f>
        <v>0</v>
      </c>
      <c r="G74">
        <f>PPCL_NG!T74</f>
        <v>22.169999999999998</v>
      </c>
      <c r="H74">
        <f>PPCL_Spot!T74</f>
        <v>8.68</v>
      </c>
      <c r="I74">
        <f>Bawana_NG!T74</f>
        <v>66.292832821526005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917.71460462545633</v>
      </c>
      <c r="P74" s="77">
        <v>79.960000000000008</v>
      </c>
      <c r="Q74" s="77">
        <v>22.460000000000004</v>
      </c>
      <c r="R74" s="80">
        <v>0</v>
      </c>
      <c r="S74" s="80">
        <v>0</v>
      </c>
      <c r="T74" s="78">
        <f>SUMPRODUCT(LTA!F74:AJ74,LTA!F$101:AJ$101,LTA!F$105:AJ$105)</f>
        <v>2.8299999999999996</v>
      </c>
      <c r="U74" s="78">
        <f>SUMPRODUCT(LTA!F74:AJ74,LTA!F$102:AJ$102,LTA!F$105:AJ$105)</f>
        <v>284.13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1.62</v>
      </c>
      <c r="AB74" s="117">
        <f>-STOA!P74</f>
        <v>0</v>
      </c>
      <c r="AC74">
        <f t="shared" si="3"/>
        <v>12.504364440631367</v>
      </c>
      <c r="AD74">
        <f t="shared" si="4"/>
        <v>1408.4461401765693</v>
      </c>
      <c r="AE74">
        <f>'IDT-1'!F74</f>
        <v>-112.72499999999999</v>
      </c>
      <c r="AF74" s="26"/>
      <c r="AG74">
        <f t="shared" si="5"/>
        <v>1295.7211401765694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15.214459131373079</v>
      </c>
      <c r="F75">
        <f>GT_Spot!T75</f>
        <v>0</v>
      </c>
      <c r="G75">
        <f>PPCL_NG!T75</f>
        <v>22.169999999999998</v>
      </c>
      <c r="H75">
        <f>PPCL_Spot!T75</f>
        <v>9.2519274848926862</v>
      </c>
      <c r="I75">
        <f>Bawana_NG!T75</f>
        <v>65.67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929.20318591665637</v>
      </c>
      <c r="P75" s="77">
        <v>79.960000000000008</v>
      </c>
      <c r="Q75" s="77">
        <v>22.460000000000004</v>
      </c>
      <c r="R75" s="80">
        <v>0</v>
      </c>
      <c r="S75" s="80">
        <v>0</v>
      </c>
      <c r="T75" s="78">
        <f>SUMPRODUCT(LTA!F75:AJ75,LTA!F$101:AJ$101,LTA!F$105:AJ$105)</f>
        <v>0.56000000000000005</v>
      </c>
      <c r="U75" s="78">
        <f>SUMPRODUCT(LTA!F75:AJ75,LTA!F$102:AJ$102,LTA!F$105:AJ$105)</f>
        <v>301.76000000000005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1.62</v>
      </c>
      <c r="AB75" s="117">
        <f>-STOA!P75</f>
        <v>0</v>
      </c>
      <c r="AC75">
        <f t="shared" si="3"/>
        <v>12.963205426344599</v>
      </c>
      <c r="AD75">
        <f t="shared" si="4"/>
        <v>1409.9063671065776</v>
      </c>
      <c r="AE75">
        <f>'IDT-1'!F75</f>
        <v>-113</v>
      </c>
      <c r="AF75" s="26"/>
      <c r="AG75">
        <f t="shared" si="5"/>
        <v>1296.9063671065776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15.214459131373079</v>
      </c>
      <c r="F76">
        <f>GT_Spot!T76</f>
        <v>0</v>
      </c>
      <c r="G76">
        <f>PPCL_NG!T76</f>
        <v>22.169999999999998</v>
      </c>
      <c r="H76">
        <f>PPCL_Spot!T76</f>
        <v>8.68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922.93591049185648</v>
      </c>
      <c r="P76" s="77">
        <v>79.960000000000008</v>
      </c>
      <c r="Q76" s="77">
        <v>22.460000000000004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339.67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1.62</v>
      </c>
      <c r="AB76" s="117">
        <f>-STOA!P76</f>
        <v>0</v>
      </c>
      <c r="AC76">
        <f t="shared" si="3"/>
        <v>13.26037125268442</v>
      </c>
      <c r="AD76">
        <f t="shared" si="4"/>
        <v>1493.5999983705453</v>
      </c>
      <c r="AE76">
        <f>'IDT-1'!F76</f>
        <v>-119.093</v>
      </c>
      <c r="AF76" s="26"/>
      <c r="AG76">
        <f t="shared" si="5"/>
        <v>1374.5069983705453</v>
      </c>
      <c r="AI76" s="75">
        <f>PXIL!J76</f>
        <v>0</v>
      </c>
      <c r="AJ76" s="75">
        <f>PXIL!P76</f>
        <v>0</v>
      </c>
      <c r="AK76" s="75">
        <f>RTM_IEX!J76</f>
        <v>28.9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15.214459131373079</v>
      </c>
      <c r="F77">
        <f>GT_Spot!T77</f>
        <v>0</v>
      </c>
      <c r="G77">
        <f>PPCL_NG!T77</f>
        <v>22.169999999999998</v>
      </c>
      <c r="H77">
        <f>PPCL_Spot!T77</f>
        <v>8.68</v>
      </c>
      <c r="I77">
        <f>Bawana_NG!T77</f>
        <v>65.8772484651046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911.19238975225653</v>
      </c>
      <c r="P77" s="77">
        <v>79.960000000000008</v>
      </c>
      <c r="Q77" s="77">
        <v>22.460000000000004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339.66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1.62</v>
      </c>
      <c r="AB77" s="117">
        <f>-STOA!P77</f>
        <v>0</v>
      </c>
      <c r="AC77">
        <f t="shared" si="3"/>
        <v>13.247116056668863</v>
      </c>
      <c r="AD77">
        <f t="shared" si="4"/>
        <v>1492.1069812920655</v>
      </c>
      <c r="AE77">
        <f>'IDT-1'!F77</f>
        <v>-112.163</v>
      </c>
      <c r="AF77" s="26"/>
      <c r="AG77">
        <f t="shared" si="5"/>
        <v>1379.9439812920655</v>
      </c>
      <c r="AI77" s="75">
        <f>PXIL!J77</f>
        <v>0</v>
      </c>
      <c r="AJ77" s="75">
        <f>PXIL!P77</f>
        <v>0</v>
      </c>
      <c r="AK77" s="75">
        <f>RTM_IEX!J77</f>
        <v>38.520000000000003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22.169999999999998</v>
      </c>
      <c r="H78">
        <f>PPCL_Spot!T78</f>
        <v>8.68</v>
      </c>
      <c r="I78">
        <f>Bawana_NG!T78</f>
        <v>65.462822683269749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907.02229328145643</v>
      </c>
      <c r="P78" s="77">
        <v>79.960000000000008</v>
      </c>
      <c r="Q78" s="77">
        <v>22.460000000000004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330.17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1.62</v>
      </c>
      <c r="AB78" s="117">
        <f>-STOA!P78</f>
        <v>0</v>
      </c>
      <c r="AC78">
        <f t="shared" si="3"/>
        <v>13.123260260845676</v>
      </c>
      <c r="AD78">
        <f t="shared" si="4"/>
        <v>1478.1563148352536</v>
      </c>
      <c r="AE78">
        <f>'IDT-1'!F78</f>
        <v>-109.88800000000001</v>
      </c>
      <c r="AF78" s="26"/>
      <c r="AG78">
        <f t="shared" si="5"/>
        <v>1368.2683148352537</v>
      </c>
      <c r="AI78" s="75">
        <f>PXIL!J78</f>
        <v>0</v>
      </c>
      <c r="AJ78" s="75">
        <f>PXIL!P78</f>
        <v>0</v>
      </c>
      <c r="AK78" s="75">
        <f>RTM_IEX!J78</f>
        <v>38.520000000000003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20.369610738255034</v>
      </c>
      <c r="F79">
        <f>GT_Spot!T79</f>
        <v>0</v>
      </c>
      <c r="G79">
        <f>PPCL_NG!T79</f>
        <v>22.169999999999998</v>
      </c>
      <c r="H79">
        <f>PPCL_Spot!T79</f>
        <v>25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848.95018709624105</v>
      </c>
      <c r="P79" s="77">
        <v>79.960000000000008</v>
      </c>
      <c r="Q79" s="77">
        <v>22.460000000000004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330.02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1.62</v>
      </c>
      <c r="AB79" s="117">
        <f>-STOA!P79</f>
        <v>0</v>
      </c>
      <c r="AC79">
        <f t="shared" si="3"/>
        <v>12.54781949616552</v>
      </c>
      <c r="AD79">
        <f t="shared" si="4"/>
        <v>1393.2519783383304</v>
      </c>
      <c r="AE79">
        <f>'IDT-1'!F79</f>
        <v>-92.424000000000007</v>
      </c>
      <c r="AF79" s="26"/>
      <c r="AG79">
        <f t="shared" si="5"/>
        <v>1300.8279783383305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20.369610738255034</v>
      </c>
      <c r="F80">
        <f>GT_Spot!T80</f>
        <v>0</v>
      </c>
      <c r="G80">
        <f>PPCL_NG!T80</f>
        <v>22.169999999999998</v>
      </c>
      <c r="H80">
        <f>PPCL_Spot!T80</f>
        <v>25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811.95067436162037</v>
      </c>
      <c r="P80" s="77">
        <v>79.960000000000008</v>
      </c>
      <c r="Q80" s="77">
        <v>22.460000000000004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329.97999999999996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1.62</v>
      </c>
      <c r="AB80" s="117">
        <f>-STOA!P80</f>
        <v>0</v>
      </c>
      <c r="AC80">
        <f t="shared" si="3"/>
        <v>12.472066508878903</v>
      </c>
      <c r="AD80">
        <f t="shared" si="4"/>
        <v>1404.8082185909964</v>
      </c>
      <c r="AE80">
        <f>'IDT-1'!F80</f>
        <v>-90.611999999999995</v>
      </c>
      <c r="AF80" s="26"/>
      <c r="AG80">
        <f t="shared" si="5"/>
        <v>1314.1962185909963</v>
      </c>
      <c r="AI80" s="75">
        <f>PXIL!J80</f>
        <v>0</v>
      </c>
      <c r="AJ80" s="75">
        <f>PXIL!P80</f>
        <v>0</v>
      </c>
      <c r="AK80" s="75">
        <f>RTM_IEX!J80</f>
        <v>38.520000000000003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15.214459131373079</v>
      </c>
      <c r="F81">
        <f>GT_Spot!T81</f>
        <v>0</v>
      </c>
      <c r="G81">
        <f>PPCL_NG!T81</f>
        <v>22.169999999999998</v>
      </c>
      <c r="H81">
        <f>PPCL_Spot!T81</f>
        <v>9.2519274848926862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791.2352278740201</v>
      </c>
      <c r="P81" s="77">
        <v>79.960000000000008</v>
      </c>
      <c r="Q81" s="77">
        <v>22.460000000000004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320.74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1.62</v>
      </c>
      <c r="AB81" s="117">
        <f>-STOA!P81</f>
        <v>0</v>
      </c>
      <c r="AC81">
        <f t="shared" si="3"/>
        <v>11.685534207514515</v>
      </c>
      <c r="AD81">
        <f t="shared" si="4"/>
        <v>1316.2160802827711</v>
      </c>
      <c r="AE81">
        <f>'IDT-1'!F81</f>
        <v>-90.201999999999998</v>
      </c>
      <c r="AF81" s="26"/>
      <c r="AG81">
        <f t="shared" si="5"/>
        <v>1226.0140802827711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15.214459131373079</v>
      </c>
      <c r="F82">
        <f>GT_Spot!T82</f>
        <v>0</v>
      </c>
      <c r="G82">
        <f>PPCL_NG!T82</f>
        <v>22.169999999999998</v>
      </c>
      <c r="H82">
        <f>PPCL_Spot!T82</f>
        <v>8.68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782.32282808162006</v>
      </c>
      <c r="P82" s="77">
        <v>79.960000000000008</v>
      </c>
      <c r="Q82" s="77">
        <v>22.460000000000004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325.65000000000003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1.62</v>
      </c>
      <c r="AB82" s="117">
        <f>-STOA!P82</f>
        <v>0</v>
      </c>
      <c r="AC82">
        <f t="shared" si="3"/>
        <v>11.64528012747434</v>
      </c>
      <c r="AD82">
        <f t="shared" si="4"/>
        <v>1311.6820070855188</v>
      </c>
      <c r="AE82">
        <f>'IDT-1'!F82</f>
        <v>-109.039</v>
      </c>
      <c r="AF82" s="26"/>
      <c r="AG82">
        <f t="shared" si="5"/>
        <v>1202.6430070855188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15.214459131373079</v>
      </c>
      <c r="F83">
        <f>GT_Spot!T83</f>
        <v>0</v>
      </c>
      <c r="G83">
        <f>PPCL_NG!T83</f>
        <v>22.169999999999998</v>
      </c>
      <c r="H83">
        <f>PPCL_Spot!T83</f>
        <v>8.68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845.9157761813201</v>
      </c>
      <c r="P83" s="77">
        <v>79.960000000000008</v>
      </c>
      <c r="Q83" s="77">
        <v>22.460000000000004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283.08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1.6700000000000002</v>
      </c>
      <c r="AB83" s="117">
        <f>-STOA!P83</f>
        <v>0</v>
      </c>
      <c r="AC83">
        <f t="shared" si="3"/>
        <v>11.830722070751701</v>
      </c>
      <c r="AD83">
        <f t="shared" si="4"/>
        <v>1332.5695132419414</v>
      </c>
      <c r="AE83">
        <f>'IDT-1'!F83</f>
        <v>-87.373999999999995</v>
      </c>
      <c r="AF83" s="26"/>
      <c r="AG83">
        <f t="shared" si="5"/>
        <v>1245.1955132419414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15.214459131373079</v>
      </c>
      <c r="F84">
        <f>GT_Spot!T84</f>
        <v>0</v>
      </c>
      <c r="G84">
        <f>PPCL_NG!T84</f>
        <v>22.169999999999998</v>
      </c>
      <c r="H84">
        <f>PPCL_Spot!T84</f>
        <v>8.68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827.93080950892011</v>
      </c>
      <c r="P84" s="77">
        <v>79.960000000000008</v>
      </c>
      <c r="Q84" s="77">
        <v>22.460000000000004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283.11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1.6700000000000002</v>
      </c>
      <c r="AB84" s="117">
        <f>-STOA!P84</f>
        <v>0</v>
      </c>
      <c r="AC84">
        <f t="shared" si="3"/>
        <v>11.926950364034582</v>
      </c>
      <c r="AD84">
        <f t="shared" si="4"/>
        <v>1343.4083182762588</v>
      </c>
      <c r="AE84">
        <f>'IDT-1'!F84</f>
        <v>-124.711</v>
      </c>
      <c r="AF84" s="26"/>
      <c r="AG84">
        <f t="shared" si="5"/>
        <v>1218.6973182762588</v>
      </c>
      <c r="AI84" s="75">
        <f>PXIL!J84</f>
        <v>0</v>
      </c>
      <c r="AJ84" s="75">
        <f>PXIL!P84</f>
        <v>0</v>
      </c>
      <c r="AK84" s="75">
        <f>RTM_IEX!J84</f>
        <v>28.89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15.214459131373079</v>
      </c>
      <c r="F85">
        <f>GT_Spot!T85</f>
        <v>0</v>
      </c>
      <c r="G85">
        <f>PPCL_NG!T85</f>
        <v>22.169999999999998</v>
      </c>
      <c r="H85">
        <f>PPCL_Spot!T85</f>
        <v>8.68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778.8518404608202</v>
      </c>
      <c r="P85" s="77">
        <v>79.960000000000008</v>
      </c>
      <c r="Q85" s="77">
        <v>22.460000000000004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283.14999999999998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-139</v>
      </c>
      <c r="AA85" s="117">
        <f>STOA!J85</f>
        <v>1.6700000000000002</v>
      </c>
      <c r="AB85" s="117">
        <f>-STOA!P85</f>
        <v>0</v>
      </c>
      <c r="AC85">
        <f t="shared" si="3"/>
        <v>12.729467161996451</v>
      </c>
      <c r="AD85">
        <f t="shared" si="4"/>
        <v>1154.5668324301971</v>
      </c>
      <c r="AE85">
        <f>'IDT-1'!F85</f>
        <v>0</v>
      </c>
      <c r="AF85" s="26"/>
      <c r="AG85">
        <f t="shared" si="5"/>
        <v>1154.5668324301971</v>
      </c>
      <c r="AI85" s="75">
        <f>PXIL!J85</f>
        <v>0</v>
      </c>
      <c r="AJ85" s="75">
        <f>PXIL!P85</f>
        <v>0</v>
      </c>
      <c r="AK85" s="75">
        <f>RTM_IEX!J85</f>
        <v>28.89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15.214459131373079</v>
      </c>
      <c r="F86">
        <f>GT_Spot!T86</f>
        <v>0</v>
      </c>
      <c r="G86">
        <f>PPCL_NG!T86</f>
        <v>22.169999999999998</v>
      </c>
      <c r="H86">
        <f>PPCL_Spot!T86</f>
        <v>8.68</v>
      </c>
      <c r="I86">
        <f>Bawana_NG!T86</f>
        <v>65.25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767.74585281082011</v>
      </c>
      <c r="P86" s="77">
        <v>79.960000000000008</v>
      </c>
      <c r="Q86" s="77">
        <v>22.460000000000004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290.76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-171</v>
      </c>
      <c r="AA86" s="117">
        <f>STOA!J86</f>
        <v>1.6700000000000002</v>
      </c>
      <c r="AB86" s="117">
        <f>-STOA!P86</f>
        <v>0</v>
      </c>
      <c r="AC86">
        <f t="shared" si="3"/>
        <v>12.728570551386701</v>
      </c>
      <c r="AD86">
        <f t="shared" si="4"/>
        <v>1090.1817413908068</v>
      </c>
      <c r="AE86">
        <f>'IDT-1'!F86</f>
        <v>-3.8820000000000001</v>
      </c>
      <c r="AF86" s="26"/>
      <c r="AG86">
        <f t="shared" si="5"/>
        <v>1086.2997413908067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15.20882584712372</v>
      </c>
      <c r="F87">
        <f>GT_Spot!T87</f>
        <v>0</v>
      </c>
      <c r="G87">
        <f>PPCL_NG!T87</f>
        <v>22.169999999999998</v>
      </c>
      <c r="H87">
        <f>PPCL_Spot!T87</f>
        <v>9.0622655663915985</v>
      </c>
      <c r="I87">
        <f>Bawana_NG!T87</f>
        <v>65.25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779.82344058162028</v>
      </c>
      <c r="P87" s="77">
        <v>79.960000000000008</v>
      </c>
      <c r="Q87" s="77">
        <v>22.460000000000004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290.94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-171</v>
      </c>
      <c r="AA87" s="117">
        <f>STOA!J87</f>
        <v>1.6700000000000002</v>
      </c>
      <c r="AB87" s="117">
        <f>-STOA!P87</f>
        <v>0</v>
      </c>
      <c r="AC87">
        <f t="shared" si="3"/>
        <v>12.839751687852594</v>
      </c>
      <c r="AD87">
        <f t="shared" si="4"/>
        <v>1102.704780307283</v>
      </c>
      <c r="AE87">
        <f>'IDT-1'!F87</f>
        <v>-33.246000000000002</v>
      </c>
      <c r="AF87" s="26"/>
      <c r="AG87">
        <f t="shared" si="5"/>
        <v>1069.458780307283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15.20882584712372</v>
      </c>
      <c r="F88">
        <f>GT_Spot!T88</f>
        <v>0</v>
      </c>
      <c r="G88">
        <f>PPCL_NG!T88</f>
        <v>22.169999999999998</v>
      </c>
      <c r="H88">
        <f>PPCL_Spot!T88</f>
        <v>8.6778305423644095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742.08773793162004</v>
      </c>
      <c r="P88" s="77">
        <v>79.960000000000008</v>
      </c>
      <c r="Q88" s="77">
        <v>22.460000000000004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290.82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-171</v>
      </c>
      <c r="AA88" s="117">
        <f>STOA!J88</f>
        <v>1.6700000000000002</v>
      </c>
      <c r="AB88" s="117">
        <f>-STOA!P88</f>
        <v>0</v>
      </c>
      <c r="AC88">
        <f t="shared" si="3"/>
        <v>12.926958476321152</v>
      </c>
      <c r="AD88">
        <f t="shared" si="4"/>
        <v>1112.5274358447871</v>
      </c>
      <c r="AE88">
        <f>'IDT-1'!F88</f>
        <v>-52.14</v>
      </c>
      <c r="AF88" s="26"/>
      <c r="AG88">
        <f t="shared" si="5"/>
        <v>1060.387435844787</v>
      </c>
      <c r="AI88" s="75">
        <f>PXIL!J88</f>
        <v>0</v>
      </c>
      <c r="AJ88" s="75">
        <f>PXIL!P88</f>
        <v>0</v>
      </c>
      <c r="AK88" s="75">
        <f>RTM_IEX!J88</f>
        <v>48.15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22.169999999999998</v>
      </c>
      <c r="H89">
        <f>PPCL_Spot!T89</f>
        <v>8.6778305423644095</v>
      </c>
      <c r="I89">
        <f>Bawana_NG!T89</f>
        <v>65.25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610.59837900911577</v>
      </c>
      <c r="P89" s="77">
        <v>79.960000000000008</v>
      </c>
      <c r="Q89" s="77">
        <v>22.460000000000004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290.89999999999998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1.6700000000000002</v>
      </c>
      <c r="AB89" s="117">
        <f>-STOA!P89</f>
        <v>0</v>
      </c>
      <c r="AC89">
        <f t="shared" si="3"/>
        <v>10.272582687617481</v>
      </c>
      <c r="AD89">
        <f t="shared" si="4"/>
        <v>1056.6224527109866</v>
      </c>
      <c r="AE89">
        <f>'IDT-1'!F89</f>
        <v>-54.186</v>
      </c>
      <c r="AF89" s="26"/>
      <c r="AG89">
        <f t="shared" si="5"/>
        <v>1002.4364527109866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22.169999999999998</v>
      </c>
      <c r="H90">
        <f>PPCL_Spot!T90</f>
        <v>8.870000000000001</v>
      </c>
      <c r="I90">
        <f>Bawana_NG!T90</f>
        <v>65.25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601.32656872791574</v>
      </c>
      <c r="P90" s="77">
        <v>79.960000000000008</v>
      </c>
      <c r="Q90" s="77">
        <v>22.460000000000004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290.81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1.6700000000000002</v>
      </c>
      <c r="AB90" s="117">
        <f>-STOA!P90</f>
        <v>0</v>
      </c>
      <c r="AC90">
        <f t="shared" si="3"/>
        <v>10.191889848370115</v>
      </c>
      <c r="AD90">
        <f t="shared" si="4"/>
        <v>1047.5335047266697</v>
      </c>
      <c r="AE90">
        <f>'IDT-1'!F90</f>
        <v>-53</v>
      </c>
      <c r="AF90" s="26"/>
      <c r="AG90">
        <f t="shared" si="5"/>
        <v>994.53350472666966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22.169999999999998</v>
      </c>
      <c r="H91">
        <f>PPCL_Spot!T91</f>
        <v>8.6778305423644095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546.83021724141588</v>
      </c>
      <c r="P91" s="77">
        <v>79.960000000000008</v>
      </c>
      <c r="Q91" s="77">
        <v>22.460000000000004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290.72999999999996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-40</v>
      </c>
      <c r="AA91" s="117">
        <f>STOA!J91</f>
        <v>1.62</v>
      </c>
      <c r="AB91" s="117">
        <f>-STOA!P91</f>
        <v>0</v>
      </c>
      <c r="AC91">
        <f t="shared" si="3"/>
        <v>10.064611964949533</v>
      </c>
      <c r="AD91">
        <f t="shared" si="4"/>
        <v>952.84226166595442</v>
      </c>
      <c r="AE91">
        <f>'IDT-1'!F91</f>
        <v>-13</v>
      </c>
      <c r="AF91" s="26"/>
      <c r="AG91">
        <f t="shared" si="5"/>
        <v>939.84226166595442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22.169999999999998</v>
      </c>
      <c r="H92">
        <f>PPCL_Spot!T92</f>
        <v>8.6778305423644095</v>
      </c>
      <c r="I92">
        <f>Bawana_NG!T92</f>
        <v>65.45999999999998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546.31757749691587</v>
      </c>
      <c r="P92" s="77">
        <v>79.960000000000008</v>
      </c>
      <c r="Q92" s="77">
        <v>22.460000000000004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290.61999999999995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-78</v>
      </c>
      <c r="AA92" s="117">
        <f>STOA!J92</f>
        <v>1.62</v>
      </c>
      <c r="AB92" s="117">
        <f>-STOA!P92</f>
        <v>0</v>
      </c>
      <c r="AC92">
        <f t="shared" si="3"/>
        <v>10.531521493874285</v>
      </c>
      <c r="AD92">
        <f t="shared" si="4"/>
        <v>898.96271239252974</v>
      </c>
      <c r="AE92">
        <f>'IDT-1'!F92</f>
        <v>0</v>
      </c>
      <c r="AF92" s="26"/>
      <c r="AG92">
        <f t="shared" si="5"/>
        <v>898.96271239252974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22.169999999999998</v>
      </c>
      <c r="H93">
        <f>PPCL_Spot!T93</f>
        <v>8.6778305423644095</v>
      </c>
      <c r="I93">
        <f>Bawana_NG!T93</f>
        <v>65.45999999999998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543.81873136031595</v>
      </c>
      <c r="P93" s="77">
        <v>79.960000000000008</v>
      </c>
      <c r="Q93" s="77">
        <v>22.459999999999997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250.82999999999998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-54.64</v>
      </c>
      <c r="AA93" s="117">
        <f>STOA!J93</f>
        <v>1.62</v>
      </c>
      <c r="AB93" s="117">
        <f>-STOA!P93</f>
        <v>0</v>
      </c>
      <c r="AC93">
        <f t="shared" si="3"/>
        <v>9.5524708504549345</v>
      </c>
      <c r="AD93">
        <f t="shared" si="4"/>
        <v>926.01291689934919</v>
      </c>
      <c r="AE93">
        <f>'IDT-1'!F93</f>
        <v>0</v>
      </c>
      <c r="AF93" s="26"/>
      <c r="AG93">
        <f t="shared" si="5"/>
        <v>926.01291689934919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22.169999999999998</v>
      </c>
      <c r="H94">
        <f>PPCL_Spot!T94</f>
        <v>9.25</v>
      </c>
      <c r="I94">
        <f>Bawana_NG!T94</f>
        <v>65.877248465104614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558.39593126431589</v>
      </c>
      <c r="P94" s="77">
        <v>79.960000000000008</v>
      </c>
      <c r="Q94" s="77">
        <v>22.459999999999997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212.11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-72</v>
      </c>
      <c r="AA94" s="117">
        <f>STOA!J94</f>
        <v>1.62</v>
      </c>
      <c r="AB94" s="117">
        <f>-STOA!P94</f>
        <v>0</v>
      </c>
      <c r="AC94">
        <f t="shared" si="3"/>
        <v>9.7691892067814177</v>
      </c>
      <c r="AD94">
        <f t="shared" si="4"/>
        <v>855.28281636976283</v>
      </c>
      <c r="AE94">
        <f>'IDT-1'!F94</f>
        <v>0</v>
      </c>
      <c r="AF94" s="26"/>
      <c r="AG94">
        <f t="shared" si="5"/>
        <v>855.28281636976283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22.169999999999998</v>
      </c>
      <c r="H95">
        <f>PPCL_Spot!T95</f>
        <v>8.6778305423644095</v>
      </c>
      <c r="I95">
        <f>Bawana_NG!T95</f>
        <v>65.877248465104614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535.18713361851587</v>
      </c>
      <c r="P95" s="77">
        <v>79.960000000000008</v>
      </c>
      <c r="Q95" s="77">
        <v>7.6999999999999993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168.5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1.62</v>
      </c>
      <c r="AB95" s="117">
        <f>-STOA!P95</f>
        <v>0</v>
      </c>
      <c r="AC95">
        <f t="shared" si="3"/>
        <v>7.9631291385633576</v>
      </c>
      <c r="AD95">
        <f t="shared" si="4"/>
        <v>896.93790933454545</v>
      </c>
      <c r="AE95">
        <f>'IDT-1'!F95</f>
        <v>0</v>
      </c>
      <c r="AF95" s="26"/>
      <c r="AG95">
        <f t="shared" si="5"/>
        <v>896.93790933454545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15.203480931661122</v>
      </c>
      <c r="F96">
        <f>GT_Spot!T96</f>
        <v>0</v>
      </c>
      <c r="G96">
        <f>PPCL_NG!T96</f>
        <v>22.169999999999998</v>
      </c>
      <c r="H96">
        <f>PPCL_Spot!T96</f>
        <v>8.6778305423644095</v>
      </c>
      <c r="I96">
        <f>Bawana_NG!T96</f>
        <v>65.877248465104614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517.64364990989304</v>
      </c>
      <c r="P96" s="77">
        <v>57.790000000000006</v>
      </c>
      <c r="Q96" s="77">
        <v>7.71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168.1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1.62</v>
      </c>
      <c r="AB96" s="117">
        <f>-STOA!P96</f>
        <v>0</v>
      </c>
      <c r="AC96">
        <f t="shared" si="3"/>
        <v>7.610171446671405</v>
      </c>
      <c r="AD96">
        <f t="shared" si="4"/>
        <v>857.18203840235185</v>
      </c>
      <c r="AE96">
        <f>'IDT-1'!F96</f>
        <v>0</v>
      </c>
      <c r="AF96" s="26"/>
      <c r="AG96">
        <f t="shared" si="5"/>
        <v>857.18203840235185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15.203480931661122</v>
      </c>
      <c r="F97">
        <f>GT_Spot!T97</f>
        <v>0</v>
      </c>
      <c r="G97">
        <f>PPCL_NG!T97</f>
        <v>22.169999999999998</v>
      </c>
      <c r="H97">
        <f>PPCL_Spot!T97</f>
        <v>8.6778305423644095</v>
      </c>
      <c r="I97">
        <f>Bawana_NG!T97</f>
        <v>65.45999999999998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505.50625639631238</v>
      </c>
      <c r="P97" s="77">
        <v>39.587727194442856</v>
      </c>
      <c r="Q97" s="77">
        <v>7.71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167.96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1.62</v>
      </c>
      <c r="AB97" s="117">
        <f>-STOA!P97</f>
        <v>0</v>
      </c>
      <c r="AC97">
        <f t="shared" si="3"/>
        <v>7.5158411470139779</v>
      </c>
      <c r="AD97">
        <f t="shared" si="4"/>
        <v>806.37945391776691</v>
      </c>
      <c r="AE97">
        <f>'IDT-1'!F97</f>
        <v>0</v>
      </c>
      <c r="AF97" s="26"/>
      <c r="AG97">
        <f t="shared" si="5"/>
        <v>806.37945391776691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15.203480931661122</v>
      </c>
      <c r="F98">
        <f>GT_Spot!T98</f>
        <v>0</v>
      </c>
      <c r="G98">
        <f>PPCL_NG!T98</f>
        <v>22.169999999999998</v>
      </c>
      <c r="H98">
        <f>PPCL_Spot!T98</f>
        <v>8.6778305423644095</v>
      </c>
      <c r="I98">
        <f>Bawana_NG!T98</f>
        <v>65.877248465104614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494.30296777426418</v>
      </c>
      <c r="P98" s="77">
        <v>38.519999999999996</v>
      </c>
      <c r="Q98" s="77">
        <v>7.71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167.53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1.62</v>
      </c>
      <c r="AB98" s="117">
        <f>-STOA!P98</f>
        <v>0</v>
      </c>
      <c r="AC98">
        <f t="shared" si="3"/>
        <v>7.4077439943217769</v>
      </c>
      <c r="AD98">
        <f t="shared" si="4"/>
        <v>794.20378371907259</v>
      </c>
      <c r="AE98">
        <f>'IDT-1'!F98</f>
        <v>0</v>
      </c>
      <c r="AF98" s="26"/>
      <c r="AG98">
        <f t="shared" si="5"/>
        <v>794.20378371907259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0.36644645390758901</v>
      </c>
      <c r="F99">
        <f t="shared" si="6"/>
        <v>0</v>
      </c>
      <c r="G99">
        <f t="shared" si="6"/>
        <v>0.52860000000000062</v>
      </c>
      <c r="H99">
        <f t="shared" si="6"/>
        <v>0.22842664079751338</v>
      </c>
      <c r="I99">
        <f t="shared" si="6"/>
        <v>1.4869676811969545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15.664142816205199</v>
      </c>
      <c r="P99" s="77">
        <f t="shared" si="6"/>
        <v>1.6651280287911507</v>
      </c>
      <c r="Q99" s="77">
        <f t="shared" si="6"/>
        <v>0.37281183487892883</v>
      </c>
      <c r="R99" s="80">
        <f>SUM(R3:R98)/4000</f>
        <v>0.19647822277265645</v>
      </c>
      <c r="S99" s="80">
        <f t="shared" si="6"/>
        <v>0</v>
      </c>
      <c r="T99" s="78">
        <f t="shared" si="6"/>
        <v>0.37191249999999992</v>
      </c>
      <c r="U99" s="78">
        <f t="shared" si="6"/>
        <v>8.1445274999999988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0.43869500000000006</v>
      </c>
      <c r="Z99" s="75">
        <f t="shared" si="6"/>
        <v>-1.9209100000000001</v>
      </c>
      <c r="AA99" s="117">
        <f t="shared" si="6"/>
        <v>0.28096749999999943</v>
      </c>
      <c r="AB99" s="117">
        <f t="shared" si="6"/>
        <v>0</v>
      </c>
      <c r="AC99">
        <f t="shared" si="6"/>
        <v>0.28517698697624405</v>
      </c>
      <c r="AD99">
        <f t="shared" si="6"/>
        <v>27.179137191573744</v>
      </c>
      <c r="AE99">
        <f t="shared" si="6"/>
        <v>-0.66221099999999988</v>
      </c>
      <c r="AG99">
        <f t="shared" si="6"/>
        <v>26.516926191573742</v>
      </c>
      <c r="AI99">
        <f t="shared" si="6"/>
        <v>0</v>
      </c>
      <c r="AJ99">
        <f t="shared" si="6"/>
        <v>0</v>
      </c>
      <c r="AK99">
        <f t="shared" si="6"/>
        <v>0.17936999999999997</v>
      </c>
      <c r="AL99">
        <f t="shared" si="6"/>
        <v>-0.53925000000000001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44592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33.94</v>
      </c>
      <c r="H3">
        <f>PPCL_Spot!S3</f>
        <v>13.636969562319486</v>
      </c>
      <c r="I3">
        <f>Bawana_NG!S3</f>
        <v>27.466005530657004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0.6789370040385766</v>
      </c>
      <c r="AD3">
        <f>SUM(B3:AB3,AI3:AR3)-AC3</f>
        <v>76.472995273072399</v>
      </c>
      <c r="AE3">
        <f>'IDT-1'!E3</f>
        <v>0</v>
      </c>
      <c r="AF3" s="26"/>
      <c r="AG3">
        <f>SUM(AD3:AF3)</f>
        <v>76.472995273072399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33.94</v>
      </c>
      <c r="H4">
        <f>PPCL_Spot!S4</f>
        <v>13.636969562319486</v>
      </c>
      <c r="I4">
        <f>Bawana_NG!S4</f>
        <v>27.543434728711738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0.67961838098145833</v>
      </c>
      <c r="AD4">
        <f t="shared" ref="AD4:AD67" si="1">SUM(B4:AB4,AI4:AR4)-AC4</f>
        <v>76.549743094184265</v>
      </c>
      <c r="AE4">
        <f>'IDT-1'!E4</f>
        <v>0</v>
      </c>
      <c r="AF4" s="26"/>
      <c r="AG4">
        <f t="shared" ref="AG4:AG67" si="2">SUM(AD4:AF4)</f>
        <v>76.549743094184265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33.94</v>
      </c>
      <c r="H5">
        <f>PPCL_Spot!S5</f>
        <v>14.543029797874558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0.69160948544167966</v>
      </c>
      <c r="AD5">
        <f t="shared" si="1"/>
        <v>77.900377496567373</v>
      </c>
      <c r="AE5">
        <f>'IDT-1'!E5</f>
        <v>0</v>
      </c>
      <c r="AF5" s="26"/>
      <c r="AG5">
        <f t="shared" si="2"/>
        <v>77.900377496567373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33.94</v>
      </c>
      <c r="H6">
        <f>PPCL_Spot!S6</f>
        <v>12.726969769102594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0.67562815718848634</v>
      </c>
      <c r="AD6">
        <f t="shared" si="1"/>
        <v>76.100298796048591</v>
      </c>
      <c r="AE6">
        <f>'IDT-1'!E6</f>
        <v>0</v>
      </c>
      <c r="AF6" s="26"/>
      <c r="AG6">
        <f t="shared" si="2"/>
        <v>76.100298796048591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33.94</v>
      </c>
      <c r="H7">
        <f>PPCL_Spot!S7</f>
        <v>13.636969562319486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28.89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0.93786815536879498</v>
      </c>
      <c r="AD7">
        <f t="shared" si="1"/>
        <v>105.63805859108518</v>
      </c>
      <c r="AE7">
        <f>'IDT-1'!E7</f>
        <v>0</v>
      </c>
      <c r="AF7" s="26"/>
      <c r="AG7">
        <f t="shared" si="2"/>
        <v>105.63805859108518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33.94</v>
      </c>
      <c r="H8">
        <f>PPCL_Spot!S8</f>
        <v>13.636969562319486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0.68363615536879496</v>
      </c>
      <c r="AD8">
        <f t="shared" si="1"/>
        <v>77.002290591085185</v>
      </c>
      <c r="AE8">
        <f>'IDT-1'!E8</f>
        <v>0</v>
      </c>
      <c r="AF8" s="26"/>
      <c r="AG8">
        <f t="shared" si="2"/>
        <v>77.002290591085185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33.94</v>
      </c>
      <c r="H9">
        <f>PPCL_Spot!S9</f>
        <v>13.636969562319486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0.68363615536879496</v>
      </c>
      <c r="AD9">
        <f t="shared" si="1"/>
        <v>77.002290591085185</v>
      </c>
      <c r="AE9">
        <f>'IDT-1'!E9</f>
        <v>0</v>
      </c>
      <c r="AF9" s="26"/>
      <c r="AG9">
        <f t="shared" si="2"/>
        <v>77.002290591085185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33.94</v>
      </c>
      <c r="H10">
        <f>PPCL_Spot!S10</f>
        <v>13.636969562319486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0.68363615536879496</v>
      </c>
      <c r="AD10">
        <f t="shared" si="1"/>
        <v>77.002290591085185</v>
      </c>
      <c r="AE10">
        <f>'IDT-1'!E10</f>
        <v>0</v>
      </c>
      <c r="AF10" s="26"/>
      <c r="AG10">
        <f t="shared" si="2"/>
        <v>77.002290591085185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33.94</v>
      </c>
      <c r="H11">
        <f>PPCL_Spot!S11</f>
        <v>13.636969562319486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0.68363615536879496</v>
      </c>
      <c r="AD11">
        <f t="shared" si="1"/>
        <v>77.002290591085185</v>
      </c>
      <c r="AE11">
        <f>'IDT-1'!E11</f>
        <v>0</v>
      </c>
      <c r="AF11" s="26"/>
      <c r="AG11">
        <f t="shared" si="2"/>
        <v>77.002290591085185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33.94</v>
      </c>
      <c r="H12">
        <f>PPCL_Spot!S12</f>
        <v>14.543029797874558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24.08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0.90351348544167964</v>
      </c>
      <c r="AD12">
        <f t="shared" si="1"/>
        <v>101.76847349656737</v>
      </c>
      <c r="AE12">
        <f>'IDT-1'!E12</f>
        <v>0</v>
      </c>
      <c r="AF12" s="26"/>
      <c r="AG12">
        <f t="shared" si="2"/>
        <v>101.76847349656737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33.94</v>
      </c>
      <c r="H13">
        <f>PPCL_Spot!S13</f>
        <v>12.726969769102594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0.67562815718848634</v>
      </c>
      <c r="AD13">
        <f t="shared" si="1"/>
        <v>76.100298796048591</v>
      </c>
      <c r="AE13">
        <f>'IDT-1'!E13</f>
        <v>0</v>
      </c>
      <c r="AF13" s="26"/>
      <c r="AG13">
        <f t="shared" si="2"/>
        <v>76.100298796048591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33.94</v>
      </c>
      <c r="H14">
        <f>PPCL_Spot!S14</f>
        <v>13.636969562319486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0.68363615536879496</v>
      </c>
      <c r="AD14">
        <f t="shared" si="1"/>
        <v>77.002290591085185</v>
      </c>
      <c r="AE14">
        <f>'IDT-1'!E14</f>
        <v>0</v>
      </c>
      <c r="AF14" s="26"/>
      <c r="AG14">
        <f t="shared" si="2"/>
        <v>77.002290591085185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33.94</v>
      </c>
      <c r="H15">
        <f>PPCL_Spot!S15</f>
        <v>13.636969562319486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0.68363615536879496</v>
      </c>
      <c r="AD15">
        <f t="shared" si="1"/>
        <v>77.002290591085185</v>
      </c>
      <c r="AE15">
        <f>'IDT-1'!E15</f>
        <v>0</v>
      </c>
      <c r="AF15" s="26"/>
      <c r="AG15">
        <f t="shared" si="2"/>
        <v>77.002290591085185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33.94</v>
      </c>
      <c r="H16">
        <f>PPCL_Spot!S16</f>
        <v>13.636969562319486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0.68363615536879496</v>
      </c>
      <c r="AD16">
        <f t="shared" si="1"/>
        <v>77.002290591085185</v>
      </c>
      <c r="AE16">
        <f>'IDT-1'!E16</f>
        <v>0</v>
      </c>
      <c r="AF16" s="26"/>
      <c r="AG16">
        <f t="shared" si="2"/>
        <v>77.002290591085185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33.94</v>
      </c>
      <c r="H17">
        <f>PPCL_Spot!S17</f>
        <v>13.636969562319486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24.08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0.89554015536879494</v>
      </c>
      <c r="AD17">
        <f t="shared" si="1"/>
        <v>100.87038659108518</v>
      </c>
      <c r="AE17">
        <f>'IDT-1'!E17</f>
        <v>0</v>
      </c>
      <c r="AF17" s="26"/>
      <c r="AG17">
        <f t="shared" si="2"/>
        <v>100.87038659108518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33.94</v>
      </c>
      <c r="H18">
        <f>PPCL_Spot!S18</f>
        <v>13.636969562319486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0.68363615536879496</v>
      </c>
      <c r="AD18">
        <f t="shared" si="1"/>
        <v>77.002290591085185</v>
      </c>
      <c r="AE18">
        <f>'IDT-1'!E18</f>
        <v>0</v>
      </c>
      <c r="AF18" s="26"/>
      <c r="AG18">
        <f t="shared" si="2"/>
        <v>77.002290591085185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33.94</v>
      </c>
      <c r="H19">
        <f>PPCL_Spot!S19</f>
        <v>14.543029797874558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0.69160948544167966</v>
      </c>
      <c r="AD19">
        <f t="shared" si="1"/>
        <v>77.900377496567373</v>
      </c>
      <c r="AE19">
        <f>'IDT-1'!E19</f>
        <v>0</v>
      </c>
      <c r="AF19" s="26"/>
      <c r="AG19">
        <f t="shared" si="2"/>
        <v>77.900377496567373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33.94</v>
      </c>
      <c r="H20">
        <f>PPCL_Spot!S20</f>
        <v>12.726969769102594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0.67562815718848634</v>
      </c>
      <c r="AD20">
        <f t="shared" si="1"/>
        <v>76.100298796048591</v>
      </c>
      <c r="AE20">
        <f>'IDT-1'!E20</f>
        <v>0</v>
      </c>
      <c r="AF20" s="26"/>
      <c r="AG20">
        <f t="shared" si="2"/>
        <v>76.100298796048591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33.94</v>
      </c>
      <c r="H21">
        <f>PPCL_Spot!S21</f>
        <v>13.636969562319486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0.68363615536879496</v>
      </c>
      <c r="AD21">
        <f t="shared" si="1"/>
        <v>77.002290591085185</v>
      </c>
      <c r="AE21">
        <f>'IDT-1'!E21</f>
        <v>0</v>
      </c>
      <c r="AF21" s="26"/>
      <c r="AG21">
        <f t="shared" si="2"/>
        <v>77.002290591085185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33.94</v>
      </c>
      <c r="H22">
        <f>PPCL_Spot!S22</f>
        <v>13.636969562319486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24.07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0.89545215536879508</v>
      </c>
      <c r="AD22">
        <f t="shared" si="1"/>
        <v>100.86047459108518</v>
      </c>
      <c r="AE22">
        <f>'IDT-1'!E22</f>
        <v>0</v>
      </c>
      <c r="AF22" s="26"/>
      <c r="AG22">
        <f t="shared" si="2"/>
        <v>100.86047459108518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2.0549782441771183</v>
      </c>
      <c r="F23">
        <f>GT_Spot!S23</f>
        <v>0</v>
      </c>
      <c r="G23">
        <f>PPCL_NG!S23</f>
        <v>33.94</v>
      </c>
      <c r="H23">
        <f>PPCL_Spot!S23</f>
        <v>13.636969562319486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0.68316114069717027</v>
      </c>
      <c r="AD23">
        <f t="shared" si="1"/>
        <v>76.948786665799446</v>
      </c>
      <c r="AE23">
        <f>'IDT-1'!E23</f>
        <v>0</v>
      </c>
      <c r="AF23" s="26"/>
      <c r="AG23">
        <f t="shared" si="2"/>
        <v>76.948786665799446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33.94</v>
      </c>
      <c r="H24">
        <f>PPCL_Spot!S24</f>
        <v>13.636969562319486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0.68362963314661995</v>
      </c>
      <c r="AD24">
        <f t="shared" si="1"/>
        <v>77.001555951696545</v>
      </c>
      <c r="AE24">
        <f>'IDT-1'!E24</f>
        <v>0</v>
      </c>
      <c r="AF24" s="26"/>
      <c r="AG24">
        <f t="shared" si="2"/>
        <v>77.001555951696545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33.94</v>
      </c>
      <c r="H25">
        <f>PPCL_Spot!S25</f>
        <v>13.636969562319486</v>
      </c>
      <c r="I25">
        <f>Bawana_NG!S25</f>
        <v>27.241244557994818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0.67695258525697422</v>
      </c>
      <c r="AD25">
        <f t="shared" si="1"/>
        <v>76.249477557581002</v>
      </c>
      <c r="AE25">
        <f>'IDT-1'!E25</f>
        <v>0</v>
      </c>
      <c r="AF25" s="26"/>
      <c r="AG25">
        <f t="shared" si="2"/>
        <v>76.249477557581002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33.94</v>
      </c>
      <c r="H26">
        <f>PPCL_Spot!S26</f>
        <v>14.543029797874558</v>
      </c>
      <c r="I26">
        <f>Bawana_NG!S26</f>
        <v>26.25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0.67620296321950446</v>
      </c>
      <c r="AD26">
        <f t="shared" si="1"/>
        <v>76.165042857178719</v>
      </c>
      <c r="AE26">
        <f>'IDT-1'!E26</f>
        <v>0</v>
      </c>
      <c r="AF26" s="26"/>
      <c r="AG26">
        <f t="shared" si="2"/>
        <v>76.165042857178719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34.849999999999994</v>
      </c>
      <c r="H27">
        <f>PPCL_Spot!S27</f>
        <v>12.726969769102594</v>
      </c>
      <c r="I27">
        <f>Bawana_NG!S27</f>
        <v>26.25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38.520000000000003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1.0072056349663112</v>
      </c>
      <c r="AD27">
        <f t="shared" si="1"/>
        <v>113.44798015665995</v>
      </c>
      <c r="AE27">
        <f>'IDT-1'!E27</f>
        <v>0</v>
      </c>
      <c r="AF27" s="26"/>
      <c r="AG27">
        <f t="shared" si="2"/>
        <v>113.44798015665995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34.849999999999994</v>
      </c>
      <c r="H28">
        <f>PPCL_Spot!S28</f>
        <v>13.636969562319486</v>
      </c>
      <c r="I28">
        <f>Bawana_NG!S28</f>
        <v>26.25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1.93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0.69322163314662</v>
      </c>
      <c r="AD28">
        <f t="shared" si="1"/>
        <v>78.081963951696551</v>
      </c>
      <c r="AE28">
        <f>'IDT-1'!E28</f>
        <v>0</v>
      </c>
      <c r="AF28" s="26"/>
      <c r="AG28">
        <f t="shared" si="2"/>
        <v>78.081963951696551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34.849999999999994</v>
      </c>
      <c r="H29">
        <f>PPCL_Spot!S29</f>
        <v>13.636969562319486</v>
      </c>
      <c r="I29">
        <f>Bawana_NG!S29</f>
        <v>21.56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19.260000000000002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0.80445363314661988</v>
      </c>
      <c r="AD29">
        <f t="shared" si="1"/>
        <v>90.610731951696536</v>
      </c>
      <c r="AE29">
        <f>'IDT-1'!E29</f>
        <v>0</v>
      </c>
      <c r="AF29" s="26"/>
      <c r="AG29">
        <f t="shared" si="2"/>
        <v>90.610731951696536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34.849999999999994</v>
      </c>
      <c r="H30">
        <f>PPCL_Spot!S30</f>
        <v>13.636969562319486</v>
      </c>
      <c r="I30">
        <f>Bawana_NG!S30</f>
        <v>21.56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24.07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0.84678163314661992</v>
      </c>
      <c r="AD30">
        <f t="shared" si="1"/>
        <v>95.378403951696541</v>
      </c>
      <c r="AE30">
        <f>'IDT-1'!E30</f>
        <v>0</v>
      </c>
      <c r="AF30" s="26"/>
      <c r="AG30">
        <f t="shared" si="2"/>
        <v>95.378403951696541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2.1089571841344892</v>
      </c>
      <c r="F31">
        <f>GT_Spot!S31</f>
        <v>0</v>
      </c>
      <c r="G31">
        <f>PPCL_NG!S31</f>
        <v>34.849999999999994</v>
      </c>
      <c r="H31">
        <f>PPCL_Spot!S31</f>
        <v>13.636969562319486</v>
      </c>
      <c r="I31">
        <f>Bawana_NG!S31</f>
        <v>21.56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24.07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0.84678815536879504</v>
      </c>
      <c r="AD31">
        <f t="shared" si="1"/>
        <v>95.37913859108518</v>
      </c>
      <c r="AE31">
        <f>'IDT-1'!E31</f>
        <v>0</v>
      </c>
      <c r="AF31" s="26"/>
      <c r="AG31">
        <f t="shared" si="2"/>
        <v>95.37913859108518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2.1089571841344892</v>
      </c>
      <c r="F32">
        <f>GT_Spot!S32</f>
        <v>0</v>
      </c>
      <c r="G32">
        <f>PPCL_NG!S32</f>
        <v>34.849999999999994</v>
      </c>
      <c r="H32">
        <f>PPCL_Spot!S32</f>
        <v>13.636969562319486</v>
      </c>
      <c r="I32">
        <f>Bawana_NG!S32</f>
        <v>26.25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62.61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1.2272121553687949</v>
      </c>
      <c r="AD32">
        <f t="shared" si="1"/>
        <v>138.22871459108518</v>
      </c>
      <c r="AE32">
        <f>'IDT-1'!E32</f>
        <v>0</v>
      </c>
      <c r="AF32" s="26"/>
      <c r="AG32">
        <f t="shared" si="2"/>
        <v>138.22871459108518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2.1089571841344892</v>
      </c>
      <c r="F33">
        <f>GT_Spot!S33</f>
        <v>0</v>
      </c>
      <c r="G33">
        <f>PPCL_NG!S33</f>
        <v>34.849999999999994</v>
      </c>
      <c r="H33">
        <f>PPCL_Spot!S33</f>
        <v>6.4913523650760574</v>
      </c>
      <c r="I33">
        <f>Bawana_NG!S33</f>
        <v>26.25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28.89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0.86759472403305282</v>
      </c>
      <c r="AD33">
        <f t="shared" si="1"/>
        <v>97.722714825177491</v>
      </c>
      <c r="AE33">
        <f>'IDT-1'!E33</f>
        <v>0</v>
      </c>
      <c r="AF33" s="26"/>
      <c r="AG33">
        <f t="shared" si="2"/>
        <v>97.722714825177491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2.1089571841344892</v>
      </c>
      <c r="F34">
        <f>GT_Spot!S34</f>
        <v>0</v>
      </c>
      <c r="G34">
        <f>PPCL_NG!S34</f>
        <v>34.849999999999994</v>
      </c>
      <c r="H34">
        <f>PPCL_Spot!S34</f>
        <v>4.0599999999999996</v>
      </c>
      <c r="I34">
        <f>Bawana_NG!S34</f>
        <v>26.25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28.89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0.84619882322038342</v>
      </c>
      <c r="AD34">
        <f t="shared" si="1"/>
        <v>95.312758360914103</v>
      </c>
      <c r="AE34">
        <f>'IDT-1'!E34</f>
        <v>0</v>
      </c>
      <c r="AF34" s="26"/>
      <c r="AG34">
        <f t="shared" si="2"/>
        <v>95.312758360914103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34.849999999999994</v>
      </c>
      <c r="H35">
        <f>PPCL_Spot!S35</f>
        <v>13.63</v>
      </c>
      <c r="I35">
        <f>Bawana_NG!S35</f>
        <v>21.56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121.35</v>
      </c>
      <c r="AB35" s="117">
        <f>-STOA!Q35</f>
        <v>0</v>
      </c>
      <c r="AC35">
        <f t="shared" si="0"/>
        <v>1.8803533736642901</v>
      </c>
      <c r="AD35">
        <f t="shared" si="1"/>
        <v>171.6186038104702</v>
      </c>
      <c r="AE35">
        <f>'IDT-1'!E35</f>
        <v>0</v>
      </c>
      <c r="AF35" s="26"/>
      <c r="AG35">
        <f t="shared" si="2"/>
        <v>171.6186038104702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34.849999999999994</v>
      </c>
      <c r="H36">
        <f>PPCL_Spot!S36</f>
        <v>13.63</v>
      </c>
      <c r="I36">
        <f>Bawana_NG!S36</f>
        <v>21.56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121.35</v>
      </c>
      <c r="AB36" s="117">
        <f>-STOA!Q36</f>
        <v>0</v>
      </c>
      <c r="AC36">
        <f t="shared" si="0"/>
        <v>1.8803533736642901</v>
      </c>
      <c r="AD36">
        <f t="shared" si="1"/>
        <v>171.6186038104702</v>
      </c>
      <c r="AE36">
        <f>'IDT-1'!E36</f>
        <v>0</v>
      </c>
      <c r="AF36" s="26"/>
      <c r="AG36">
        <f t="shared" si="2"/>
        <v>171.6186038104702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34.849999999999994</v>
      </c>
      <c r="H37">
        <f>PPCL_Spot!S37</f>
        <v>13.63</v>
      </c>
      <c r="I37">
        <f>Bawana_NG!S37</f>
        <v>21.56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121.35</v>
      </c>
      <c r="AB37" s="117">
        <f>-STOA!Q37</f>
        <v>0</v>
      </c>
      <c r="AC37">
        <f t="shared" si="0"/>
        <v>1.7471814608313603</v>
      </c>
      <c r="AD37">
        <f t="shared" si="1"/>
        <v>186.75177572330313</v>
      </c>
      <c r="AE37">
        <f>'IDT-1'!E37</f>
        <v>0</v>
      </c>
      <c r="AF37" s="26"/>
      <c r="AG37">
        <f t="shared" si="2"/>
        <v>186.75177572330313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34.849999999999994</v>
      </c>
      <c r="H38">
        <f>PPCL_Spot!S38</f>
        <v>13.63</v>
      </c>
      <c r="I38">
        <f>Bawana_NG!S38</f>
        <v>21.56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121.35</v>
      </c>
      <c r="AB38" s="117">
        <f>-STOA!Q38</f>
        <v>0</v>
      </c>
      <c r="AC38">
        <f t="shared" si="0"/>
        <v>1.7471814608313603</v>
      </c>
      <c r="AD38">
        <f t="shared" si="1"/>
        <v>186.75177572330313</v>
      </c>
      <c r="AE38">
        <f>'IDT-1'!E38</f>
        <v>0</v>
      </c>
      <c r="AF38" s="26"/>
      <c r="AG38">
        <f t="shared" si="2"/>
        <v>186.75177572330313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34.849999999999994</v>
      </c>
      <c r="H39">
        <f>PPCL_Spot!S39</f>
        <v>13.63</v>
      </c>
      <c r="I39">
        <f>Bawana_NG!S39</f>
        <v>21.56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121.35</v>
      </c>
      <c r="AB39" s="117">
        <f>-STOA!Q39</f>
        <v>0</v>
      </c>
      <c r="AC39">
        <f t="shared" si="0"/>
        <v>2.1021623221604653</v>
      </c>
      <c r="AD39">
        <f t="shared" si="1"/>
        <v>146.38040400302995</v>
      </c>
      <c r="AE39">
        <f>'IDT-1'!E39</f>
        <v>0</v>
      </c>
      <c r="AF39" s="26"/>
      <c r="AG39">
        <f t="shared" si="2"/>
        <v>146.38040400302995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-45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34.849999999999994</v>
      </c>
      <c r="H40">
        <f>PPCL_Spot!S40</f>
        <v>14.543029797874558</v>
      </c>
      <c r="I40">
        <f>Bawana_NG!S40</f>
        <v>26.25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121.35</v>
      </c>
      <c r="AB40" s="117">
        <f>-STOA!Q40</f>
        <v>0</v>
      </c>
      <c r="AC40">
        <f t="shared" si="0"/>
        <v>1.7519532458829721</v>
      </c>
      <c r="AD40">
        <f t="shared" si="1"/>
        <v>197.33364287718203</v>
      </c>
      <c r="AE40">
        <f>'IDT-1'!E40</f>
        <v>0</v>
      </c>
      <c r="AF40" s="26"/>
      <c r="AG40">
        <f t="shared" si="2"/>
        <v>197.33364287718203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34.849999999999994</v>
      </c>
      <c r="H41">
        <f>PPCL_Spot!S41</f>
        <v>12.726969769102594</v>
      </c>
      <c r="I41">
        <f>Bawana_NG!S41</f>
        <v>26.25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121.35</v>
      </c>
      <c r="AB41" s="117">
        <f>-STOA!Q41</f>
        <v>0</v>
      </c>
      <c r="AC41">
        <f t="shared" si="0"/>
        <v>1.7359719176297788</v>
      </c>
      <c r="AD41">
        <f t="shared" si="1"/>
        <v>195.53356417666325</v>
      </c>
      <c r="AE41">
        <f>'IDT-1'!E41</f>
        <v>0</v>
      </c>
      <c r="AF41" s="26"/>
      <c r="AG41">
        <f t="shared" si="2"/>
        <v>195.53356417666325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34.849999999999994</v>
      </c>
      <c r="H42">
        <f>PPCL_Spot!S42</f>
        <v>13.63</v>
      </c>
      <c r="I42">
        <f>Bawana_NG!S42</f>
        <v>26.25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121.35</v>
      </c>
      <c r="AB42" s="117">
        <f>-STOA!Q42</f>
        <v>0</v>
      </c>
      <c r="AC42">
        <f t="shared" si="0"/>
        <v>1.7439185836616757</v>
      </c>
      <c r="AD42">
        <f t="shared" si="1"/>
        <v>196.42864774152875</v>
      </c>
      <c r="AE42">
        <f>'IDT-1'!E42</f>
        <v>0</v>
      </c>
      <c r="AF42" s="26"/>
      <c r="AG42">
        <f t="shared" si="2"/>
        <v>196.42864774152875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34.849999999999994</v>
      </c>
      <c r="H43">
        <f>PPCL_Spot!S43</f>
        <v>13.63</v>
      </c>
      <c r="I43">
        <f>Bawana_NG!S43</f>
        <v>26.25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121.35</v>
      </c>
      <c r="AB43" s="117">
        <f>-STOA!Q43</f>
        <v>0</v>
      </c>
      <c r="AC43">
        <f t="shared" si="0"/>
        <v>2.0546530469385118</v>
      </c>
      <c r="AD43">
        <f t="shared" si="1"/>
        <v>161.1179132782519</v>
      </c>
      <c r="AE43">
        <f>'IDT-1'!E43</f>
        <v>0</v>
      </c>
      <c r="AF43" s="26"/>
      <c r="AG43">
        <f t="shared" si="2"/>
        <v>161.1179132782519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-35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34.849999999999994</v>
      </c>
      <c r="H44">
        <f>PPCL_Spot!S44</f>
        <v>13.926969762888842</v>
      </c>
      <c r="I44">
        <f>Bawana_NG!S44</f>
        <v>21.56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121.35</v>
      </c>
      <c r="AB44" s="117">
        <f>-STOA!Q44</f>
        <v>0</v>
      </c>
      <c r="AC44">
        <f t="shared" si="0"/>
        <v>1.7052599175750978</v>
      </c>
      <c r="AD44">
        <f t="shared" si="1"/>
        <v>192.07427617050419</v>
      </c>
      <c r="AE44">
        <f>'IDT-1'!E44</f>
        <v>0</v>
      </c>
      <c r="AF44" s="26"/>
      <c r="AG44">
        <f t="shared" si="2"/>
        <v>192.07427617050419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34.849999999999994</v>
      </c>
      <c r="H45">
        <f>PPCL_Spot!S45</f>
        <v>13.926969762888842</v>
      </c>
      <c r="I45">
        <f>Bawana_NG!S45</f>
        <v>26.25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121.35</v>
      </c>
      <c r="AB45" s="117">
        <f>-STOA!Q45</f>
        <v>0</v>
      </c>
      <c r="AC45">
        <f t="shared" si="0"/>
        <v>1.7465319175750977</v>
      </c>
      <c r="AD45">
        <f t="shared" si="1"/>
        <v>196.72300417050417</v>
      </c>
      <c r="AE45">
        <f>'IDT-1'!E45</f>
        <v>0</v>
      </c>
      <c r="AF45" s="26"/>
      <c r="AG45">
        <f t="shared" si="2"/>
        <v>196.72300417050417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34.849999999999994</v>
      </c>
      <c r="H46">
        <f>PPCL_Spot!S46</f>
        <v>13.926969762888842</v>
      </c>
      <c r="I46">
        <f>Bawana_NG!S46</f>
        <v>26.25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121.35</v>
      </c>
      <c r="AB46" s="117">
        <f>-STOA!Q46</f>
        <v>0</v>
      </c>
      <c r="AC46">
        <f t="shared" si="0"/>
        <v>1.7465319175750977</v>
      </c>
      <c r="AD46">
        <f t="shared" si="1"/>
        <v>196.72300417050417</v>
      </c>
      <c r="AE46">
        <f>'IDT-1'!E46</f>
        <v>0</v>
      </c>
      <c r="AF46" s="26"/>
      <c r="AG46">
        <f t="shared" si="2"/>
        <v>196.72300417050417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34.849999999999994</v>
      </c>
      <c r="H47">
        <f>PPCL_Spot!S47</f>
        <v>14.850000000000001</v>
      </c>
      <c r="I47">
        <f>Bawana_NG!S47</f>
        <v>26.25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67.42</v>
      </c>
      <c r="AB47" s="117">
        <f>-STOA!Q47</f>
        <v>0</v>
      </c>
      <c r="AC47">
        <f t="shared" si="0"/>
        <v>1.3648145836616759</v>
      </c>
      <c r="AD47">
        <f t="shared" si="1"/>
        <v>153.72775174152875</v>
      </c>
      <c r="AE47">
        <f>'IDT-1'!E47</f>
        <v>0</v>
      </c>
      <c r="AF47" s="26"/>
      <c r="AG47">
        <f t="shared" si="2"/>
        <v>153.72775174152875</v>
      </c>
      <c r="AI47" s="75">
        <f>PXIL!K47</f>
        <v>0</v>
      </c>
      <c r="AJ47" s="75">
        <f>PXIL!Q47</f>
        <v>0</v>
      </c>
      <c r="AK47" s="75">
        <f>RTM_IEX!K47</f>
        <v>9.6300000000000008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34.849999999999994</v>
      </c>
      <c r="H48">
        <f>PPCL_Spot!S48</f>
        <v>13</v>
      </c>
      <c r="I48">
        <f>Bawana_NG!S48</f>
        <v>26.25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67.42</v>
      </c>
      <c r="AB48" s="117">
        <f>-STOA!Q48</f>
        <v>0</v>
      </c>
      <c r="AC48">
        <f t="shared" si="0"/>
        <v>1.6451825836616756</v>
      </c>
      <c r="AD48">
        <f t="shared" si="1"/>
        <v>185.30738374152875</v>
      </c>
      <c r="AE48">
        <f>'IDT-1'!E48</f>
        <v>0</v>
      </c>
      <c r="AF48" s="26"/>
      <c r="AG48">
        <f t="shared" si="2"/>
        <v>185.30738374152875</v>
      </c>
      <c r="AI48" s="75">
        <f>PXIL!K48</f>
        <v>0</v>
      </c>
      <c r="AJ48" s="75">
        <f>PXIL!Q48</f>
        <v>0</v>
      </c>
      <c r="AK48" s="75">
        <f>RTM_IEX!K48</f>
        <v>43.34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34.849999999999994</v>
      </c>
      <c r="H49">
        <f>PPCL_Spot!S49</f>
        <v>13.926969762888842</v>
      </c>
      <c r="I49">
        <f>Bawana_NG!S49</f>
        <v>26.25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67.42</v>
      </c>
      <c r="AB49" s="117">
        <f>-STOA!Q49</f>
        <v>0</v>
      </c>
      <c r="AC49">
        <f t="shared" si="0"/>
        <v>1.6533399175750976</v>
      </c>
      <c r="AD49">
        <f t="shared" si="1"/>
        <v>186.22619617050418</v>
      </c>
      <c r="AE49">
        <f>'IDT-1'!E49</f>
        <v>0</v>
      </c>
      <c r="AF49" s="26"/>
      <c r="AG49">
        <f t="shared" si="2"/>
        <v>186.22619617050418</v>
      </c>
      <c r="AI49" s="75">
        <f>PXIL!K49</f>
        <v>0</v>
      </c>
      <c r="AJ49" s="75">
        <f>PXIL!Q49</f>
        <v>0</v>
      </c>
      <c r="AK49" s="75">
        <f>RTM_IEX!K49</f>
        <v>43.34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34.849999999999994</v>
      </c>
      <c r="H50">
        <f>PPCL_Spot!S50</f>
        <v>13.926969762888842</v>
      </c>
      <c r="I50">
        <f>Bawana_NG!S50</f>
        <v>26.25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67.42</v>
      </c>
      <c r="AB50" s="117">
        <f>-STOA!Q50</f>
        <v>0</v>
      </c>
      <c r="AC50">
        <f t="shared" si="0"/>
        <v>1.6533399175750976</v>
      </c>
      <c r="AD50">
        <f t="shared" si="1"/>
        <v>186.22619617050418</v>
      </c>
      <c r="AE50">
        <f>'IDT-1'!E50</f>
        <v>0</v>
      </c>
      <c r="AF50" s="26"/>
      <c r="AG50">
        <f t="shared" si="2"/>
        <v>186.22619617050418</v>
      </c>
      <c r="AI50" s="75">
        <f>PXIL!K50</f>
        <v>0</v>
      </c>
      <c r="AJ50" s="75">
        <f>PXIL!Q50</f>
        <v>0</v>
      </c>
      <c r="AK50" s="75">
        <f>RTM_IEX!K50</f>
        <v>43.34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2.0929053142702991</v>
      </c>
      <c r="F51">
        <f>GT_Spot!S51</f>
        <v>0</v>
      </c>
      <c r="G51">
        <f>PPCL_NG!S51</f>
        <v>34.849999999999994</v>
      </c>
      <c r="H51">
        <f>PPCL_Spot!S51</f>
        <v>13.63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67.42</v>
      </c>
      <c r="AB51" s="117">
        <f>-STOA!Q51</f>
        <v>0</v>
      </c>
      <c r="AC51">
        <f t="shared" si="0"/>
        <v>1.7354735667655783</v>
      </c>
      <c r="AD51">
        <f t="shared" si="1"/>
        <v>195.47743174750468</v>
      </c>
      <c r="AE51">
        <f>'IDT-1'!E51</f>
        <v>0</v>
      </c>
      <c r="AF51" s="26"/>
      <c r="AG51">
        <f t="shared" si="2"/>
        <v>195.47743174750468</v>
      </c>
      <c r="AI51" s="75">
        <f>PXIL!K51</f>
        <v>0</v>
      </c>
      <c r="AJ51" s="75">
        <f>PXIL!Q51</f>
        <v>0</v>
      </c>
      <c r="AK51" s="75">
        <f>RTM_IEX!K51</f>
        <v>52.97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2.0929053142702991</v>
      </c>
      <c r="F52">
        <f>GT_Spot!S52</f>
        <v>0</v>
      </c>
      <c r="G52">
        <f>PPCL_NG!S52</f>
        <v>34.849999999999994</v>
      </c>
      <c r="H52">
        <f>PPCL_Spot!S52</f>
        <v>13.63</v>
      </c>
      <c r="I52">
        <f>Bawana_NG!S52</f>
        <v>26.25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67.42</v>
      </c>
      <c r="AB52" s="117">
        <f>-STOA!Q52</f>
        <v>0</v>
      </c>
      <c r="AC52">
        <f t="shared" si="0"/>
        <v>1.3540815667655783</v>
      </c>
      <c r="AD52">
        <f t="shared" si="1"/>
        <v>152.51882374750468</v>
      </c>
      <c r="AE52">
        <f>'IDT-1'!E52</f>
        <v>0</v>
      </c>
      <c r="AF52" s="26"/>
      <c r="AG52">
        <f t="shared" si="2"/>
        <v>152.51882374750468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2.0929053142702991</v>
      </c>
      <c r="F53">
        <f>GT_Spot!S53</f>
        <v>0</v>
      </c>
      <c r="G53">
        <f>PPCL_NG!S53</f>
        <v>34.849999999999994</v>
      </c>
      <c r="H53">
        <f>PPCL_Spot!S53</f>
        <v>13.63</v>
      </c>
      <c r="I53">
        <f>Bawana_NG!S53</f>
        <v>26.25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67.42</v>
      </c>
      <c r="AB53" s="117">
        <f>-STOA!Q53</f>
        <v>0</v>
      </c>
      <c r="AC53">
        <f t="shared" si="0"/>
        <v>1.7354735667655783</v>
      </c>
      <c r="AD53">
        <f t="shared" si="1"/>
        <v>195.47743174750468</v>
      </c>
      <c r="AE53">
        <f>'IDT-1'!E53</f>
        <v>0</v>
      </c>
      <c r="AF53" s="26"/>
      <c r="AG53">
        <f t="shared" si="2"/>
        <v>195.47743174750468</v>
      </c>
      <c r="AI53" s="75">
        <f>PXIL!K53</f>
        <v>0</v>
      </c>
      <c r="AJ53" s="75">
        <f>PXIL!Q53</f>
        <v>0</v>
      </c>
      <c r="AK53" s="75">
        <f>RTM_IEX!K53</f>
        <v>52.97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2.0929053142702991</v>
      </c>
      <c r="F54">
        <f>GT_Spot!S54</f>
        <v>0</v>
      </c>
      <c r="G54">
        <f>PPCL_NG!S54</f>
        <v>34.849999999999994</v>
      </c>
      <c r="H54">
        <f>PPCL_Spot!S54</f>
        <v>13.63</v>
      </c>
      <c r="I54">
        <f>Bawana_NG!S54</f>
        <v>26.25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67.42</v>
      </c>
      <c r="AB54" s="117">
        <f>-STOA!Q54</f>
        <v>0</v>
      </c>
      <c r="AC54">
        <f t="shared" si="0"/>
        <v>1.6083135667655784</v>
      </c>
      <c r="AD54">
        <f t="shared" si="1"/>
        <v>181.1545917475047</v>
      </c>
      <c r="AE54">
        <f>'IDT-1'!E54</f>
        <v>0</v>
      </c>
      <c r="AF54" s="26"/>
      <c r="AG54">
        <f t="shared" si="2"/>
        <v>181.1545917475047</v>
      </c>
      <c r="AI54" s="75">
        <f>PXIL!K54</f>
        <v>0</v>
      </c>
      <c r="AJ54" s="75">
        <f>PXIL!Q54</f>
        <v>0</v>
      </c>
      <c r="AK54" s="75">
        <f>RTM_IEX!K54</f>
        <v>38.520000000000003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2.0929053142702991</v>
      </c>
      <c r="F55">
        <f>GT_Spot!S55</f>
        <v>0</v>
      </c>
      <c r="G55">
        <f>PPCL_NG!S55</f>
        <v>34.849999999999994</v>
      </c>
      <c r="H55">
        <f>PPCL_Spot!S55</f>
        <v>13.63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67.42</v>
      </c>
      <c r="AB55" s="117">
        <f>-STOA!Q55</f>
        <v>0</v>
      </c>
      <c r="AC55">
        <f t="shared" si="0"/>
        <v>1.6083135667655784</v>
      </c>
      <c r="AD55">
        <f t="shared" si="1"/>
        <v>181.1545917475047</v>
      </c>
      <c r="AE55">
        <f>'IDT-1'!E55</f>
        <v>0</v>
      </c>
      <c r="AF55" s="26"/>
      <c r="AG55">
        <f t="shared" si="2"/>
        <v>181.1545917475047</v>
      </c>
      <c r="AI55" s="75">
        <f>PXIL!K55</f>
        <v>0</v>
      </c>
      <c r="AJ55" s="75">
        <f>PXIL!Q55</f>
        <v>0</v>
      </c>
      <c r="AK55" s="75">
        <f>RTM_IEX!K55</f>
        <v>38.520000000000003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2.0929053142702991</v>
      </c>
      <c r="F56">
        <f>GT_Spot!S56</f>
        <v>0</v>
      </c>
      <c r="G56">
        <f>PPCL_NG!S56</f>
        <v>34.849999999999994</v>
      </c>
      <c r="H56">
        <f>PPCL_Spot!S56</f>
        <v>12.51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67.42</v>
      </c>
      <c r="AB56" s="117">
        <f>-STOA!Q56</f>
        <v>0</v>
      </c>
      <c r="AC56">
        <f t="shared" si="0"/>
        <v>1.5984575667655787</v>
      </c>
      <c r="AD56">
        <f t="shared" si="1"/>
        <v>180.04444774750471</v>
      </c>
      <c r="AE56">
        <f>'IDT-1'!E56</f>
        <v>0</v>
      </c>
      <c r="AF56" s="26"/>
      <c r="AG56">
        <f t="shared" si="2"/>
        <v>180.04444774750471</v>
      </c>
      <c r="AI56" s="75">
        <f>PXIL!K56</f>
        <v>0</v>
      </c>
      <c r="AJ56" s="75">
        <f>PXIL!Q56</f>
        <v>0</v>
      </c>
      <c r="AK56" s="75">
        <f>RTM_IEX!K56</f>
        <v>38.520000000000003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2.0929053142702991</v>
      </c>
      <c r="F57">
        <f>GT_Spot!S57</f>
        <v>0</v>
      </c>
      <c r="G57">
        <f>PPCL_NG!S57</f>
        <v>34.849999999999994</v>
      </c>
      <c r="H57">
        <f>PPCL_Spot!S57</f>
        <v>14.543029797874558</v>
      </c>
      <c r="I57">
        <f>Bawana_NG!S57</f>
        <v>26.25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67.42</v>
      </c>
      <c r="AB57" s="117">
        <f>-STOA!Q57</f>
        <v>0</v>
      </c>
      <c r="AC57">
        <f t="shared" si="0"/>
        <v>1.2943562289868749</v>
      </c>
      <c r="AD57">
        <f t="shared" si="1"/>
        <v>145.79157888315797</v>
      </c>
      <c r="AE57">
        <f>'IDT-1'!E57</f>
        <v>0</v>
      </c>
      <c r="AF57" s="26"/>
      <c r="AG57">
        <f t="shared" si="2"/>
        <v>145.79157888315797</v>
      </c>
      <c r="AI57" s="75">
        <f>PXIL!K57</f>
        <v>0</v>
      </c>
      <c r="AJ57" s="75">
        <f>PXIL!Q57</f>
        <v>0</v>
      </c>
      <c r="AK57" s="75">
        <f>RTM_IEX!K57</f>
        <v>1.93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2.0929053142702991</v>
      </c>
      <c r="F58">
        <f>GT_Spot!S58</f>
        <v>0</v>
      </c>
      <c r="G58">
        <f>PPCL_NG!S58</f>
        <v>34.849999999999994</v>
      </c>
      <c r="H58">
        <f>PPCL_Spot!S58</f>
        <v>13.63</v>
      </c>
      <c r="I58">
        <f>Bawana_NG!S58</f>
        <v>26.251183080365593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67.42</v>
      </c>
      <c r="AB58" s="117">
        <f>-STOA!Q58</f>
        <v>0</v>
      </c>
      <c r="AC58">
        <f t="shared" si="0"/>
        <v>1.6507399778727958</v>
      </c>
      <c r="AD58">
        <f t="shared" si="1"/>
        <v>185.93334841676307</v>
      </c>
      <c r="AE58">
        <f>'IDT-1'!E58</f>
        <v>0</v>
      </c>
      <c r="AF58" s="26"/>
      <c r="AG58">
        <f t="shared" si="2"/>
        <v>185.93334841676307</v>
      </c>
      <c r="AI58" s="75">
        <f>PXIL!K58</f>
        <v>0</v>
      </c>
      <c r="AJ58" s="75">
        <f>PXIL!Q58</f>
        <v>0</v>
      </c>
      <c r="AK58" s="75">
        <f>RTM_IEX!K58</f>
        <v>43.34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2.0929053142702991</v>
      </c>
      <c r="F59">
        <f>GT_Spot!S59</f>
        <v>0</v>
      </c>
      <c r="G59">
        <f>PPCL_NG!S59</f>
        <v>34.849999999999994</v>
      </c>
      <c r="H59">
        <f>PPCL_Spot!S59</f>
        <v>13.63</v>
      </c>
      <c r="I59">
        <f>Bawana_NG!S59</f>
        <v>26.25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67.42</v>
      </c>
      <c r="AB59" s="117">
        <f>-STOA!Q59</f>
        <v>0</v>
      </c>
      <c r="AC59">
        <f t="shared" si="0"/>
        <v>1.3964095667655785</v>
      </c>
      <c r="AD59">
        <f t="shared" si="1"/>
        <v>157.28649574750469</v>
      </c>
      <c r="AE59">
        <f>'IDT-1'!E59</f>
        <v>0</v>
      </c>
      <c r="AF59" s="26"/>
      <c r="AG59">
        <f t="shared" si="2"/>
        <v>157.28649574750469</v>
      </c>
      <c r="AI59" s="75">
        <f>PXIL!K59</f>
        <v>0</v>
      </c>
      <c r="AJ59" s="75">
        <f>PXIL!Q59</f>
        <v>0</v>
      </c>
      <c r="AK59" s="75">
        <f>RTM_IEX!K59</f>
        <v>14.44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2.0929053142702991</v>
      </c>
      <c r="F60">
        <f>GT_Spot!S60</f>
        <v>0</v>
      </c>
      <c r="G60">
        <f>PPCL_NG!S60</f>
        <v>34.849999999999994</v>
      </c>
      <c r="H60">
        <f>PPCL_Spot!S60</f>
        <v>13.63</v>
      </c>
      <c r="I60">
        <f>Bawana_NG!S60</f>
        <v>26.498893204694479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67.42</v>
      </c>
      <c r="AB60" s="117">
        <f>-STOA!Q60</f>
        <v>0</v>
      </c>
      <c r="AC60">
        <f t="shared" si="0"/>
        <v>1.3986878269668901</v>
      </c>
      <c r="AD60">
        <f t="shared" si="1"/>
        <v>157.54311069199787</v>
      </c>
      <c r="AE60">
        <f>'IDT-1'!E60</f>
        <v>0</v>
      </c>
      <c r="AF60" s="26"/>
      <c r="AG60">
        <f t="shared" si="2"/>
        <v>157.54311069199787</v>
      </c>
      <c r="AI60" s="75">
        <f>PXIL!K60</f>
        <v>0</v>
      </c>
      <c r="AJ60" s="75">
        <f>PXIL!Q60</f>
        <v>0</v>
      </c>
      <c r="AK60" s="75">
        <f>RTM_IEX!K60</f>
        <v>14.45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2.0929053142702991</v>
      </c>
      <c r="F61">
        <f>GT_Spot!S61</f>
        <v>0</v>
      </c>
      <c r="G61">
        <f>PPCL_NG!S61</f>
        <v>34.849999999999994</v>
      </c>
      <c r="H61">
        <f>PPCL_Spot!S61</f>
        <v>13.63</v>
      </c>
      <c r="I61">
        <f>Bawana_NG!S61</f>
        <v>26.498893204694479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67.42</v>
      </c>
      <c r="AB61" s="117">
        <f>-STOA!Q61</f>
        <v>0</v>
      </c>
      <c r="AC61">
        <f t="shared" si="0"/>
        <v>1.6105038269668901</v>
      </c>
      <c r="AD61">
        <f t="shared" si="1"/>
        <v>181.40129469199789</v>
      </c>
      <c r="AE61">
        <f>'IDT-1'!E61</f>
        <v>0</v>
      </c>
      <c r="AF61" s="26"/>
      <c r="AG61">
        <f t="shared" si="2"/>
        <v>181.40129469199789</v>
      </c>
      <c r="AI61" s="75">
        <f>PXIL!K61</f>
        <v>0</v>
      </c>
      <c r="AJ61" s="75">
        <f>PXIL!Q61</f>
        <v>0</v>
      </c>
      <c r="AK61" s="75">
        <f>RTM_IEX!K61</f>
        <v>38.520000000000003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2.0929053142702991</v>
      </c>
      <c r="F62">
        <f>GT_Spot!S62</f>
        <v>0</v>
      </c>
      <c r="G62">
        <f>PPCL_NG!S62</f>
        <v>34.849999999999994</v>
      </c>
      <c r="H62">
        <f>PPCL_Spot!S62</f>
        <v>12.51</v>
      </c>
      <c r="I62">
        <f>Bawana_NG!S62</f>
        <v>26.498893204694479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67.42</v>
      </c>
      <c r="AB62" s="117">
        <f>-STOA!Q62</f>
        <v>0</v>
      </c>
      <c r="AC62">
        <f t="shared" si="0"/>
        <v>1.2786558269668902</v>
      </c>
      <c r="AD62">
        <f t="shared" si="1"/>
        <v>144.02314269199789</v>
      </c>
      <c r="AE62">
        <f>'IDT-1'!E62</f>
        <v>0</v>
      </c>
      <c r="AF62" s="26"/>
      <c r="AG62">
        <f t="shared" si="2"/>
        <v>144.02314269199789</v>
      </c>
      <c r="AI62" s="75">
        <f>PXIL!K62</f>
        <v>0</v>
      </c>
      <c r="AJ62" s="75">
        <f>PXIL!Q62</f>
        <v>0</v>
      </c>
      <c r="AK62" s="75">
        <f>RTM_IEX!K62</f>
        <v>1.93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2.0929053142702991</v>
      </c>
      <c r="F63">
        <f>GT_Spot!S63</f>
        <v>0</v>
      </c>
      <c r="G63">
        <f>PPCL_NG!S63</f>
        <v>34.849999999999994</v>
      </c>
      <c r="H63">
        <f>PPCL_Spot!S63</f>
        <v>14.543029797874558</v>
      </c>
      <c r="I63">
        <f>Bawana_NG!S63</f>
        <v>26.498893204694479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38.520000000000003</v>
      </c>
      <c r="AB63" s="117">
        <f>-STOA!Q63</f>
        <v>0</v>
      </c>
      <c r="AC63">
        <f t="shared" si="0"/>
        <v>1.4490504891881861</v>
      </c>
      <c r="AD63">
        <f t="shared" si="1"/>
        <v>163.21577782765115</v>
      </c>
      <c r="AE63">
        <f>'IDT-1'!E63</f>
        <v>0</v>
      </c>
      <c r="AF63" s="26"/>
      <c r="AG63">
        <f t="shared" si="2"/>
        <v>163.21577782765115</v>
      </c>
      <c r="AI63" s="75">
        <f>PXIL!K63</f>
        <v>0</v>
      </c>
      <c r="AJ63" s="75">
        <f>PXIL!Q63</f>
        <v>0</v>
      </c>
      <c r="AK63" s="75">
        <f>RTM_IEX!K63</f>
        <v>48.16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2.0929053142702991</v>
      </c>
      <c r="F64">
        <f>GT_Spot!S64</f>
        <v>0</v>
      </c>
      <c r="G64">
        <f>PPCL_NG!S64</f>
        <v>34.849999999999994</v>
      </c>
      <c r="H64">
        <f>PPCL_Spot!S64</f>
        <v>13.63</v>
      </c>
      <c r="I64">
        <f>Bawana_NG!S64</f>
        <v>26.25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38.520000000000003</v>
      </c>
      <c r="AB64" s="117">
        <f>-STOA!Q64</f>
        <v>0</v>
      </c>
      <c r="AC64">
        <f t="shared" si="0"/>
        <v>1.3964095667655787</v>
      </c>
      <c r="AD64">
        <f t="shared" si="1"/>
        <v>157.28649574750472</v>
      </c>
      <c r="AE64">
        <f>'IDT-1'!E64</f>
        <v>0</v>
      </c>
      <c r="AF64" s="26"/>
      <c r="AG64">
        <f t="shared" si="2"/>
        <v>157.28649574750472</v>
      </c>
      <c r="AI64" s="75">
        <f>PXIL!K64</f>
        <v>0</v>
      </c>
      <c r="AJ64" s="75">
        <f>PXIL!Q64</f>
        <v>0</v>
      </c>
      <c r="AK64" s="75">
        <f>RTM_IEX!K64</f>
        <v>43.34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2.0929053142702991</v>
      </c>
      <c r="F65">
        <f>GT_Spot!S65</f>
        <v>0</v>
      </c>
      <c r="G65">
        <f>PPCL_NG!S65</f>
        <v>34.849999999999994</v>
      </c>
      <c r="H65">
        <f>PPCL_Spot!S65</f>
        <v>13.63</v>
      </c>
      <c r="I65">
        <f>Bawana_NG!S65</f>
        <v>26.498893204694479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38.520000000000003</v>
      </c>
      <c r="AB65" s="117">
        <f>-STOA!Q65</f>
        <v>0</v>
      </c>
      <c r="AC65">
        <f t="shared" si="0"/>
        <v>1.5680878269668901</v>
      </c>
      <c r="AD65">
        <f t="shared" si="1"/>
        <v>176.62371069199787</v>
      </c>
      <c r="AE65">
        <f>'IDT-1'!E65</f>
        <v>0</v>
      </c>
      <c r="AF65" s="26"/>
      <c r="AG65">
        <f t="shared" si="2"/>
        <v>176.62371069199787</v>
      </c>
      <c r="AI65" s="75">
        <f>PXIL!K65</f>
        <v>0</v>
      </c>
      <c r="AJ65" s="75">
        <f>PXIL!Q65</f>
        <v>0</v>
      </c>
      <c r="AK65" s="75">
        <f>RTM_IEX!K65</f>
        <v>62.6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2.0929053142702991</v>
      </c>
      <c r="F66">
        <f>GT_Spot!S66</f>
        <v>0</v>
      </c>
      <c r="G66">
        <f>PPCL_NG!S66</f>
        <v>34.849999999999994</v>
      </c>
      <c r="H66">
        <f>PPCL_Spot!S66</f>
        <v>13.63</v>
      </c>
      <c r="I66">
        <f>Bawana_NG!S66</f>
        <v>26.498893204694479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38.520000000000003</v>
      </c>
      <c r="AB66" s="117">
        <f>-STOA!Q66</f>
        <v>0</v>
      </c>
      <c r="AC66">
        <f t="shared" si="0"/>
        <v>1.10195182696689</v>
      </c>
      <c r="AD66">
        <f t="shared" si="1"/>
        <v>124.11984669199786</v>
      </c>
      <c r="AE66">
        <f>'IDT-1'!E66</f>
        <v>0</v>
      </c>
      <c r="AF66" s="26"/>
      <c r="AG66">
        <f t="shared" si="2"/>
        <v>124.11984669199786</v>
      </c>
      <c r="AI66" s="75">
        <f>PXIL!K66</f>
        <v>0</v>
      </c>
      <c r="AJ66" s="75">
        <f>PXIL!Q66</f>
        <v>0</v>
      </c>
      <c r="AK66" s="75">
        <f>RTM_IEX!K66</f>
        <v>9.6300000000000008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2.0929053142702991</v>
      </c>
      <c r="F67">
        <f>GT_Spot!S67</f>
        <v>0</v>
      </c>
      <c r="G67">
        <f>PPCL_NG!S67</f>
        <v>34.849999999999994</v>
      </c>
      <c r="H67">
        <f>PPCL_Spot!S67</f>
        <v>13.63</v>
      </c>
      <c r="I67">
        <f>Bawana_NG!S67</f>
        <v>22.12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-10</v>
      </c>
      <c r="AA67" s="117">
        <f>STOA!K67</f>
        <v>121.35</v>
      </c>
      <c r="AB67" s="117">
        <f>-STOA!Q67</f>
        <v>0</v>
      </c>
      <c r="AC67">
        <f t="shared" si="0"/>
        <v>1.7963588419875318</v>
      </c>
      <c r="AD67">
        <f t="shared" si="1"/>
        <v>182.24654647228274</v>
      </c>
      <c r="AE67">
        <f>'IDT-1'!E67</f>
        <v>0</v>
      </c>
      <c r="AF67" s="26"/>
      <c r="AG67">
        <f t="shared" si="2"/>
        <v>182.24654647228274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2.0929053142702991</v>
      </c>
      <c r="F68">
        <f>GT_Spot!S68</f>
        <v>0</v>
      </c>
      <c r="G68">
        <f>PPCL_NG!S68</f>
        <v>34.849999999999994</v>
      </c>
      <c r="H68">
        <f>PPCL_Spot!S68</f>
        <v>12.51</v>
      </c>
      <c r="I68">
        <f>Bawana_NG!S68</f>
        <v>22.12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-30</v>
      </c>
      <c r="AA68" s="117">
        <f>STOA!K68</f>
        <v>121.35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1.9640653924314382</v>
      </c>
      <c r="AD68">
        <f t="shared" ref="AD68:AD98" si="4">SUM(B68:AB68,AI68:AR68)-AC68</f>
        <v>160.95883992183883</v>
      </c>
      <c r="AE68">
        <f>'IDT-1'!E68</f>
        <v>0</v>
      </c>
      <c r="AF68" s="26"/>
      <c r="AG68">
        <f t="shared" ref="AG68:AG98" si="5">SUM(AD68:AF68)</f>
        <v>160.95883992183883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2.0929053142702991</v>
      </c>
      <c r="F69">
        <f>GT_Spot!S69</f>
        <v>0</v>
      </c>
      <c r="G69">
        <f>PPCL_NG!S69</f>
        <v>34.849999999999994</v>
      </c>
      <c r="H69">
        <f>PPCL_Spot!S69</f>
        <v>14.543029797874558</v>
      </c>
      <c r="I69">
        <f>Bawana_NG!S69</f>
        <v>22.12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-30</v>
      </c>
      <c r="AA69" s="117">
        <f>STOA!K69</f>
        <v>121.35</v>
      </c>
      <c r="AB69" s="117">
        <f>-STOA!Q69</f>
        <v>0</v>
      </c>
      <c r="AC69">
        <f t="shared" si="3"/>
        <v>1.9819560546527346</v>
      </c>
      <c r="AD69">
        <f t="shared" si="4"/>
        <v>162.97397905749213</v>
      </c>
      <c r="AE69">
        <f>'IDT-1'!E69</f>
        <v>0</v>
      </c>
      <c r="AF69" s="26"/>
      <c r="AG69">
        <f t="shared" si="5"/>
        <v>162.97397905749213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2.0929053142702991</v>
      </c>
      <c r="F70">
        <f>GT_Spot!S70</f>
        <v>0</v>
      </c>
      <c r="G70">
        <f>PPCL_NG!S70</f>
        <v>34.849999999999994</v>
      </c>
      <c r="H70">
        <f>PPCL_Spot!S70</f>
        <v>13.63</v>
      </c>
      <c r="I70">
        <f>Bawana_NG!S70</f>
        <v>21.631112788364973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-40</v>
      </c>
      <c r="AA70" s="117">
        <f>STOA!K70</f>
        <v>121.35</v>
      </c>
      <c r="AB70" s="117">
        <f>-STOA!Q70</f>
        <v>0</v>
      </c>
      <c r="AC70">
        <f t="shared" si="3"/>
        <v>2.2803536482458862</v>
      </c>
      <c r="AD70">
        <f t="shared" si="4"/>
        <v>126.27366445438938</v>
      </c>
      <c r="AE70">
        <f>'IDT-1'!E70</f>
        <v>0</v>
      </c>
      <c r="AF70" s="26"/>
      <c r="AG70">
        <f t="shared" si="5"/>
        <v>126.27366445438938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2.0929053142702991</v>
      </c>
      <c r="F71">
        <f>GT_Spot!S71</f>
        <v>0</v>
      </c>
      <c r="G71">
        <f>PPCL_NG!S71</f>
        <v>34.849999999999994</v>
      </c>
      <c r="H71">
        <f>PPCL_Spot!S71</f>
        <v>13.63</v>
      </c>
      <c r="I71">
        <f>Bawana_NG!S71</f>
        <v>22.12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-10</v>
      </c>
      <c r="AA71" s="117">
        <f>STOA!K71</f>
        <v>121.35</v>
      </c>
      <c r="AB71" s="117">
        <f>-STOA!Q71</f>
        <v>0</v>
      </c>
      <c r="AC71">
        <f t="shared" si="3"/>
        <v>1.7963588419875318</v>
      </c>
      <c r="AD71">
        <f t="shared" si="4"/>
        <v>182.24654647228274</v>
      </c>
      <c r="AE71">
        <f>'IDT-1'!E71</f>
        <v>0</v>
      </c>
      <c r="AF71" s="26"/>
      <c r="AG71">
        <f t="shared" si="5"/>
        <v>182.24654647228274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2.0929053142702991</v>
      </c>
      <c r="F72">
        <f>GT_Spot!S72</f>
        <v>0</v>
      </c>
      <c r="G72">
        <f>PPCL_NG!S72</f>
        <v>34.849999999999994</v>
      </c>
      <c r="H72">
        <f>PPCL_Spot!S72</f>
        <v>13.63</v>
      </c>
      <c r="I72">
        <f>Bawana_NG!S72</f>
        <v>22.05106027749056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-30</v>
      </c>
      <c r="AA72" s="117">
        <f>STOA!K72</f>
        <v>121.35</v>
      </c>
      <c r="AB72" s="117">
        <f>-STOA!Q72</f>
        <v>0</v>
      </c>
      <c r="AC72">
        <f t="shared" si="3"/>
        <v>1.9733147228733552</v>
      </c>
      <c r="AD72">
        <f t="shared" si="4"/>
        <v>162.00065086888748</v>
      </c>
      <c r="AE72">
        <f>'IDT-1'!E72</f>
        <v>0</v>
      </c>
      <c r="AF72" s="26"/>
      <c r="AG72">
        <f t="shared" si="5"/>
        <v>162.00065086888748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2.0929053142702991</v>
      </c>
      <c r="F73">
        <f>GT_Spot!S73</f>
        <v>0</v>
      </c>
      <c r="G73">
        <f>PPCL_NG!S73</f>
        <v>34.849999999999994</v>
      </c>
      <c r="H73">
        <f>PPCL_Spot!S73</f>
        <v>13.63</v>
      </c>
      <c r="I73">
        <f>Bawana_NG!S73</f>
        <v>21.911080712763617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-30</v>
      </c>
      <c r="AA73" s="117">
        <f>STOA!K73</f>
        <v>121.35</v>
      </c>
      <c r="AB73" s="117">
        <f>-STOA!Q73</f>
        <v>0</v>
      </c>
      <c r="AC73">
        <f t="shared" si="3"/>
        <v>1.9720829027037583</v>
      </c>
      <c r="AD73">
        <f t="shared" si="4"/>
        <v>161.86190312433015</v>
      </c>
      <c r="AE73">
        <f>'IDT-1'!E73</f>
        <v>0</v>
      </c>
      <c r="AF73" s="26"/>
      <c r="AG73">
        <f t="shared" si="5"/>
        <v>161.86190312433015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2.0929053142702991</v>
      </c>
      <c r="F74">
        <f>GT_Spot!S74</f>
        <v>0</v>
      </c>
      <c r="G74">
        <f>PPCL_NG!S74</f>
        <v>34.849999999999994</v>
      </c>
      <c r="H74">
        <f>PPCL_Spot!S74</f>
        <v>12.51</v>
      </c>
      <c r="I74">
        <f>Bawana_NG!S74</f>
        <v>21.911080712763617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-30</v>
      </c>
      <c r="AA74" s="117">
        <f>STOA!K74</f>
        <v>121.35</v>
      </c>
      <c r="AB74" s="117">
        <f>-STOA!Q74</f>
        <v>0</v>
      </c>
      <c r="AC74">
        <f t="shared" si="3"/>
        <v>2.3173520035915711</v>
      </c>
      <c r="AD74">
        <f t="shared" si="4"/>
        <v>120.39663402344235</v>
      </c>
      <c r="AE74">
        <f>'IDT-1'!E74</f>
        <v>0</v>
      </c>
      <c r="AF74" s="26"/>
      <c r="AG74">
        <f t="shared" si="5"/>
        <v>120.39663402344235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-40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2.1097383328837336</v>
      </c>
      <c r="F75">
        <f>GT_Spot!S75</f>
        <v>0</v>
      </c>
      <c r="G75">
        <f>PPCL_NG!S75</f>
        <v>34.849999999999994</v>
      </c>
      <c r="H75">
        <f>PPCL_Spot!S75</f>
        <v>14.543029797874558</v>
      </c>
      <c r="I75">
        <f>Bawana_NG!S75</f>
        <v>21.7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-10</v>
      </c>
      <c r="AA75" s="117">
        <f>STOA!K75</f>
        <v>121.35</v>
      </c>
      <c r="AB75" s="117">
        <f>-STOA!Q75</f>
        <v>0</v>
      </c>
      <c r="AC75">
        <f t="shared" si="3"/>
        <v>1.8186018898170169</v>
      </c>
      <c r="AD75">
        <f t="shared" si="4"/>
        <v>180.73416624094128</v>
      </c>
      <c r="AE75">
        <f>'IDT-1'!E75</f>
        <v>0</v>
      </c>
      <c r="AF75" s="26"/>
      <c r="AG75">
        <f t="shared" si="5"/>
        <v>180.73416624094128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2.1097383328837336</v>
      </c>
      <c r="F76">
        <f>GT_Spot!S76</f>
        <v>0</v>
      </c>
      <c r="G76">
        <f>PPCL_NG!S76</f>
        <v>34.849999999999994</v>
      </c>
      <c r="H76">
        <f>PPCL_Spot!S76</f>
        <v>13.63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-30</v>
      </c>
      <c r="AA76" s="117">
        <f>STOA!K76</f>
        <v>121.35</v>
      </c>
      <c r="AB76" s="117">
        <f>-STOA!Q76</f>
        <v>0</v>
      </c>
      <c r="AC76">
        <f t="shared" si="3"/>
        <v>1.9868977780396271</v>
      </c>
      <c r="AD76">
        <f t="shared" si="4"/>
        <v>159.5128405548441</v>
      </c>
      <c r="AE76">
        <f>'IDT-1'!E76</f>
        <v>0</v>
      </c>
      <c r="AF76" s="26"/>
      <c r="AG76">
        <f t="shared" si="5"/>
        <v>159.5128405548441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2.1097383328837336</v>
      </c>
      <c r="F77">
        <f>GT_Spot!S77</f>
        <v>0</v>
      </c>
      <c r="G77">
        <f>PPCL_NG!S77</f>
        <v>34.849999999999994</v>
      </c>
      <c r="H77">
        <f>PPCL_Spot!S77</f>
        <v>13.63</v>
      </c>
      <c r="I77">
        <f>Bawana_NG!S77</f>
        <v>21.769090757215046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-30</v>
      </c>
      <c r="AA77" s="117">
        <f>STOA!K77</f>
        <v>121.35</v>
      </c>
      <c r="AB77" s="117">
        <f>-STOA!Q77</f>
        <v>0</v>
      </c>
      <c r="AC77">
        <f t="shared" si="3"/>
        <v>1.9887377767031198</v>
      </c>
      <c r="AD77">
        <f t="shared" si="4"/>
        <v>159.72009131339567</v>
      </c>
      <c r="AE77">
        <f>'IDT-1'!E77</f>
        <v>0</v>
      </c>
      <c r="AF77" s="26"/>
      <c r="AG77">
        <f t="shared" si="5"/>
        <v>159.72009131339567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34.849999999999994</v>
      </c>
      <c r="H78">
        <f>PPCL_Spot!S78</f>
        <v>13.63</v>
      </c>
      <c r="I78">
        <f>Bawana_NG!S78</f>
        <v>21.631112788364973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121.35</v>
      </c>
      <c r="AB78" s="117">
        <f>-STOA!Q78</f>
        <v>0</v>
      </c>
      <c r="AC78">
        <f t="shared" si="3"/>
        <v>1.8987422953552857</v>
      </c>
      <c r="AD78">
        <f t="shared" si="4"/>
        <v>169.67210882589342</v>
      </c>
      <c r="AE78">
        <f>'IDT-1'!E78</f>
        <v>0</v>
      </c>
      <c r="AF78" s="26"/>
      <c r="AG78">
        <f t="shared" si="5"/>
        <v>169.67210882589342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1.6957852348993288</v>
      </c>
      <c r="F79">
        <f>GT_Spot!S79</f>
        <v>0</v>
      </c>
      <c r="G79">
        <f>PPCL_NG!S79</f>
        <v>34.849999999999994</v>
      </c>
      <c r="H79">
        <f>PPCL_Spot!S79</f>
        <v>7.31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24.08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0.84581891006711396</v>
      </c>
      <c r="AD79">
        <f t="shared" si="4"/>
        <v>95.269966324832211</v>
      </c>
      <c r="AE79">
        <f>'IDT-1'!E79</f>
        <v>0</v>
      </c>
      <c r="AF79" s="26"/>
      <c r="AG79">
        <f t="shared" si="5"/>
        <v>95.269966324832211</v>
      </c>
      <c r="AI79" s="75">
        <f>PXIL!K79</f>
        <v>0</v>
      </c>
      <c r="AJ79" s="75">
        <f>PXIL!Q79</f>
        <v>0</v>
      </c>
      <c r="AK79" s="75">
        <f>RTM_IEX!K79</f>
        <v>1.93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1.6957852348993288</v>
      </c>
      <c r="F80">
        <f>GT_Spot!S80</f>
        <v>0</v>
      </c>
      <c r="G80">
        <f>PPCL_NG!S80</f>
        <v>34.849999999999994</v>
      </c>
      <c r="H80">
        <f>PPCL_Spot!S80</f>
        <v>6.09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57.78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1.1316429100671139</v>
      </c>
      <c r="AD80">
        <f t="shared" si="4"/>
        <v>127.46414232483221</v>
      </c>
      <c r="AE80">
        <f>'IDT-1'!E80</f>
        <v>0</v>
      </c>
      <c r="AF80" s="26"/>
      <c r="AG80">
        <f t="shared" si="5"/>
        <v>127.46414232483221</v>
      </c>
      <c r="AI80" s="75">
        <f>PXIL!K80</f>
        <v>0</v>
      </c>
      <c r="AJ80" s="75">
        <f>PXIL!Q80</f>
        <v>0</v>
      </c>
      <c r="AK80" s="75">
        <f>RTM_IEX!K80</f>
        <v>1.93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2.1097383328837336</v>
      </c>
      <c r="F81">
        <f>GT_Spot!S81</f>
        <v>0</v>
      </c>
      <c r="G81">
        <f>PPCL_NG!S81</f>
        <v>34.849999999999994</v>
      </c>
      <c r="H81">
        <f>PPCL_Spot!S81</f>
        <v>14.543029797874558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43.34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1.082600359550673</v>
      </c>
      <c r="AD81">
        <f t="shared" si="4"/>
        <v>121.94016777120763</v>
      </c>
      <c r="AE81">
        <f>'IDT-1'!E81</f>
        <v>0</v>
      </c>
      <c r="AF81" s="26"/>
      <c r="AG81">
        <f t="shared" si="5"/>
        <v>121.94016777120763</v>
      </c>
      <c r="AI81" s="75">
        <f>PXIL!K81</f>
        <v>0</v>
      </c>
      <c r="AJ81" s="75">
        <f>PXIL!Q81</f>
        <v>0</v>
      </c>
      <c r="AK81" s="75">
        <f>RTM_IEX!K81</f>
        <v>1.93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2.1097383328837336</v>
      </c>
      <c r="F82">
        <f>GT_Spot!S82</f>
        <v>0</v>
      </c>
      <c r="G82">
        <f>PPCL_NG!S82</f>
        <v>34.849999999999994</v>
      </c>
      <c r="H82">
        <f>PPCL_Spot!S82</f>
        <v>13.63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62.6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1.244053697329377</v>
      </c>
      <c r="AD82">
        <f t="shared" si="4"/>
        <v>140.12568463555436</v>
      </c>
      <c r="AE82">
        <f>'IDT-1'!E82</f>
        <v>0</v>
      </c>
      <c r="AF82" s="26"/>
      <c r="AG82">
        <f t="shared" si="5"/>
        <v>140.12568463555436</v>
      </c>
      <c r="AI82" s="75">
        <f>PXIL!K82</f>
        <v>0</v>
      </c>
      <c r="AJ82" s="75">
        <f>PXIL!Q82</f>
        <v>0</v>
      </c>
      <c r="AK82" s="75">
        <f>RTM_IEX!K82</f>
        <v>1.93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2.1097383328837336</v>
      </c>
      <c r="F83">
        <f>GT_Spot!S83</f>
        <v>0</v>
      </c>
      <c r="G83">
        <f>PPCL_NG!S83</f>
        <v>34.849999999999994</v>
      </c>
      <c r="H83">
        <f>PPCL_Spot!S83</f>
        <v>13.63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62.61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1.269573697329377</v>
      </c>
      <c r="AD83">
        <f t="shared" si="4"/>
        <v>143.00016463555434</v>
      </c>
      <c r="AE83">
        <f>'IDT-1'!E83</f>
        <v>0</v>
      </c>
      <c r="AF83" s="26"/>
      <c r="AG83">
        <f t="shared" si="5"/>
        <v>143.00016463555434</v>
      </c>
      <c r="AI83" s="75">
        <f>PXIL!K83</f>
        <v>0</v>
      </c>
      <c r="AJ83" s="75">
        <f>PXIL!Q83</f>
        <v>0</v>
      </c>
      <c r="AK83" s="75">
        <f>RTM_IEX!K83</f>
        <v>4.82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2.1097383328837336</v>
      </c>
      <c r="F84">
        <f>GT_Spot!S84</f>
        <v>0</v>
      </c>
      <c r="G84">
        <f>PPCL_NG!S84</f>
        <v>34.849999999999994</v>
      </c>
      <c r="H84">
        <f>PPCL_Spot!S84</f>
        <v>13.63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14.45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0.820333697329377</v>
      </c>
      <c r="AD84">
        <f t="shared" si="4"/>
        <v>92.399404635554376</v>
      </c>
      <c r="AE84">
        <f>'IDT-1'!E84</f>
        <v>0</v>
      </c>
      <c r="AF84" s="26"/>
      <c r="AG84">
        <f t="shared" si="5"/>
        <v>92.399404635554376</v>
      </c>
      <c r="AI84" s="75">
        <f>PXIL!K84</f>
        <v>0</v>
      </c>
      <c r="AJ84" s="75">
        <f>PXIL!Q84</f>
        <v>0</v>
      </c>
      <c r="AK84" s="75">
        <f>RTM_IEX!K84</f>
        <v>1.93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2.1097383328837336</v>
      </c>
      <c r="F85">
        <f>GT_Spot!S85</f>
        <v>0</v>
      </c>
      <c r="G85">
        <f>PPCL_NG!S85</f>
        <v>34.849999999999994</v>
      </c>
      <c r="H85">
        <f>PPCL_Spot!S85</f>
        <v>13.63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38.520000000000003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1.0321496973293769</v>
      </c>
      <c r="AD85">
        <f t="shared" si="4"/>
        <v>116.25758863555438</v>
      </c>
      <c r="AE85">
        <f>'IDT-1'!E85</f>
        <v>0</v>
      </c>
      <c r="AF85" s="26"/>
      <c r="AG85">
        <f t="shared" si="5"/>
        <v>116.25758863555438</v>
      </c>
      <c r="AI85" s="75">
        <f>PXIL!K85</f>
        <v>0</v>
      </c>
      <c r="AJ85" s="75">
        <f>PXIL!Q85</f>
        <v>0</v>
      </c>
      <c r="AK85" s="75">
        <f>RTM_IEX!K85</f>
        <v>1.93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2.1097383328837336</v>
      </c>
      <c r="F86">
        <f>GT_Spot!S86</f>
        <v>0</v>
      </c>
      <c r="G86">
        <f>PPCL_NG!S86</f>
        <v>34.849999999999994</v>
      </c>
      <c r="H86">
        <f>PPCL_Spot!S86</f>
        <v>12.51</v>
      </c>
      <c r="I86">
        <f>Bawana_NG!S86</f>
        <v>26.25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62.6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1.259629697329377</v>
      </c>
      <c r="AD86">
        <f t="shared" si="4"/>
        <v>141.88010863555434</v>
      </c>
      <c r="AE86">
        <f>'IDT-1'!E86</f>
        <v>0</v>
      </c>
      <c r="AF86" s="26"/>
      <c r="AG86">
        <f t="shared" si="5"/>
        <v>141.88010863555434</v>
      </c>
      <c r="AI86" s="75">
        <f>PXIL!K86</f>
        <v>0</v>
      </c>
      <c r="AJ86" s="75">
        <f>PXIL!Q86</f>
        <v>0</v>
      </c>
      <c r="AK86" s="75">
        <f>RTM_IEX!K86</f>
        <v>4.82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2.1089571841344892</v>
      </c>
      <c r="F87">
        <f>GT_Spot!S87</f>
        <v>0</v>
      </c>
      <c r="G87">
        <f>PPCL_NG!S87</f>
        <v>34.849999999999994</v>
      </c>
      <c r="H87">
        <f>PPCL_Spot!S87</f>
        <v>11.61290322580645</v>
      </c>
      <c r="I87">
        <f>Bawana_NG!S87</f>
        <v>26.25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38.520000000000003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1.0143923716074803</v>
      </c>
      <c r="AD87">
        <f t="shared" si="4"/>
        <v>114.25746803833347</v>
      </c>
      <c r="AE87">
        <f>'IDT-1'!E87</f>
        <v>0</v>
      </c>
      <c r="AF87" s="26"/>
      <c r="AG87">
        <f t="shared" si="5"/>
        <v>114.25746803833347</v>
      </c>
      <c r="AI87" s="75">
        <f>PXIL!K87</f>
        <v>0</v>
      </c>
      <c r="AJ87" s="75">
        <f>PXIL!Q87</f>
        <v>0</v>
      </c>
      <c r="AK87" s="75">
        <f>RTM_IEX!K87</f>
        <v>1.93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2.1089571841344892</v>
      </c>
      <c r="F88">
        <f>GT_Spot!S88</f>
        <v>0</v>
      </c>
      <c r="G88">
        <f>PPCL_NG!S88</f>
        <v>34.849999999999994</v>
      </c>
      <c r="H88">
        <f>PPCL_Spot!S88</f>
        <v>11.757060734816296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48.16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1.1004929576867668</v>
      </c>
      <c r="AD88">
        <f t="shared" si="4"/>
        <v>123.95552496126402</v>
      </c>
      <c r="AE88">
        <f>'IDT-1'!E88</f>
        <v>0</v>
      </c>
      <c r="AF88" s="26"/>
      <c r="AG88">
        <f t="shared" si="5"/>
        <v>123.95552496126402</v>
      </c>
      <c r="AI88" s="75">
        <f>PXIL!K88</f>
        <v>0</v>
      </c>
      <c r="AJ88" s="75">
        <f>PXIL!Q88</f>
        <v>0</v>
      </c>
      <c r="AK88" s="75">
        <f>RTM_IEX!K88</f>
        <v>1.93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34.849999999999994</v>
      </c>
      <c r="H89">
        <f>PPCL_Spot!S89</f>
        <v>11.757060734816296</v>
      </c>
      <c r="I89">
        <f>Bawana_NG!S89</f>
        <v>26.25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9.6300000000000008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0.76142895768676688</v>
      </c>
      <c r="AD89">
        <f t="shared" si="4"/>
        <v>85.764588961264025</v>
      </c>
      <c r="AE89">
        <f>'IDT-1'!E89</f>
        <v>0</v>
      </c>
      <c r="AF89" s="26"/>
      <c r="AG89">
        <f t="shared" si="5"/>
        <v>85.764588961264025</v>
      </c>
      <c r="AI89" s="75">
        <f>PXIL!K89</f>
        <v>0</v>
      </c>
      <c r="AJ89" s="75">
        <f>PXIL!Q89</f>
        <v>0</v>
      </c>
      <c r="AK89" s="75">
        <f>RTM_IEX!K89</f>
        <v>1.93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34.849999999999994</v>
      </c>
      <c r="H90">
        <f>PPCL_Spot!S90</f>
        <v>13.940000000000001</v>
      </c>
      <c r="I90">
        <f>Bawana_NG!S90</f>
        <v>26.25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48.16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1.1451348232203835</v>
      </c>
      <c r="AD90">
        <f t="shared" si="4"/>
        <v>128.9838223609141</v>
      </c>
      <c r="AE90">
        <f>'IDT-1'!E90</f>
        <v>0</v>
      </c>
      <c r="AF90" s="26"/>
      <c r="AG90">
        <f t="shared" si="5"/>
        <v>128.9838223609141</v>
      </c>
      <c r="AI90" s="75">
        <f>PXIL!K90</f>
        <v>0</v>
      </c>
      <c r="AJ90" s="75">
        <f>PXIL!Q90</f>
        <v>0</v>
      </c>
      <c r="AK90" s="75">
        <f>RTM_IEX!K90</f>
        <v>4.82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34.849999999999994</v>
      </c>
      <c r="H91">
        <f>PPCL_Spot!S91</f>
        <v>11.757060734816296</v>
      </c>
      <c r="I91">
        <f>Bawana_NG!S91</f>
        <v>26.25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28.9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0.93100495768676683</v>
      </c>
      <c r="AD91">
        <f t="shared" si="4"/>
        <v>104.86501296126401</v>
      </c>
      <c r="AE91">
        <f>'IDT-1'!E91</f>
        <v>0</v>
      </c>
      <c r="AF91" s="26"/>
      <c r="AG91">
        <f t="shared" si="5"/>
        <v>104.86501296126401</v>
      </c>
      <c r="AI91" s="75">
        <f>PXIL!K91</f>
        <v>0</v>
      </c>
      <c r="AJ91" s="75">
        <f>PXIL!Q91</f>
        <v>0</v>
      </c>
      <c r="AK91" s="75">
        <f>RTM_IEX!K91</f>
        <v>1.93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34.849999999999994</v>
      </c>
      <c r="H92">
        <f>PPCL_Spot!S92</f>
        <v>11.757060734816296</v>
      </c>
      <c r="I92">
        <f>Bawana_NG!S92</f>
        <v>26.339999999999996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4.8099999999999996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0.71980495768676689</v>
      </c>
      <c r="AD92">
        <f t="shared" si="4"/>
        <v>81.076212961264019</v>
      </c>
      <c r="AE92">
        <f>'IDT-1'!E92</f>
        <v>0</v>
      </c>
      <c r="AF92" s="26"/>
      <c r="AG92">
        <f t="shared" si="5"/>
        <v>81.076212961264019</v>
      </c>
      <c r="AI92" s="75">
        <f>PXIL!K92</f>
        <v>0</v>
      </c>
      <c r="AJ92" s="75">
        <f>PXIL!Q92</f>
        <v>0</v>
      </c>
      <c r="AK92" s="75">
        <f>RTM_IEX!K92</f>
        <v>1.93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34.849999999999994</v>
      </c>
      <c r="H93">
        <f>PPCL_Spot!S93</f>
        <v>11.757060734816296</v>
      </c>
      <c r="I93">
        <f>Bawana_NG!S93</f>
        <v>26.339999999999996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43.34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1.0843009576867668</v>
      </c>
      <c r="AD93">
        <f t="shared" si="4"/>
        <v>122.131716961264</v>
      </c>
      <c r="AE93">
        <f>'IDT-1'!E93</f>
        <v>0</v>
      </c>
      <c r="AF93" s="26"/>
      <c r="AG93">
        <f t="shared" si="5"/>
        <v>122.131716961264</v>
      </c>
      <c r="AI93" s="75">
        <f>PXIL!K93</f>
        <v>0</v>
      </c>
      <c r="AJ93" s="75">
        <f>PXIL!Q93</f>
        <v>0</v>
      </c>
      <c r="AK93" s="75">
        <f>RTM_IEX!K93</f>
        <v>4.82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34.849999999999994</v>
      </c>
      <c r="H94">
        <f>PPCL_Spot!S94</f>
        <v>13.79</v>
      </c>
      <c r="I94">
        <f>Bawana_NG!S94</f>
        <v>26.498893204694479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4.82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0.73918108342169486</v>
      </c>
      <c r="AD94">
        <f t="shared" si="4"/>
        <v>83.258669305407267</v>
      </c>
      <c r="AE94">
        <f>'IDT-1'!E94</f>
        <v>0</v>
      </c>
      <c r="AF94" s="26"/>
      <c r="AG94">
        <f t="shared" si="5"/>
        <v>83.258669305407267</v>
      </c>
      <c r="AI94" s="75">
        <f>PXIL!K94</f>
        <v>0</v>
      </c>
      <c r="AJ94" s="75">
        <f>PXIL!Q94</f>
        <v>0</v>
      </c>
      <c r="AK94" s="75">
        <f>RTM_IEX!K94</f>
        <v>1.93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34.849999999999994</v>
      </c>
      <c r="H95">
        <f>PPCL_Spot!S95</f>
        <v>11.757060734816296</v>
      </c>
      <c r="I95">
        <f>Bawana_NG!S95</f>
        <v>26.498893204694479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38.520000000000003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1.0432832178880784</v>
      </c>
      <c r="AD95">
        <f t="shared" si="4"/>
        <v>117.51162790575719</v>
      </c>
      <c r="AE95">
        <f>'IDT-1'!E95</f>
        <v>0</v>
      </c>
      <c r="AF95" s="26"/>
      <c r="AG95">
        <f t="shared" si="5"/>
        <v>117.51162790575719</v>
      </c>
      <c r="AI95" s="75">
        <f>PXIL!K95</f>
        <v>0</v>
      </c>
      <c r="AJ95" s="75">
        <f>PXIL!Q95</f>
        <v>0</v>
      </c>
      <c r="AK95" s="75">
        <f>RTM_IEX!K95</f>
        <v>4.82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2.1082160225236755</v>
      </c>
      <c r="F96">
        <f>GT_Spot!S96</f>
        <v>0</v>
      </c>
      <c r="G96">
        <f>PPCL_NG!S96</f>
        <v>34.849999999999994</v>
      </c>
      <c r="H96">
        <f>PPCL_Spot!S96</f>
        <v>11.757060734816296</v>
      </c>
      <c r="I96">
        <f>Bawana_NG!S96</f>
        <v>26.498893204694479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9.6300000000000008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0.76361269566590317</v>
      </c>
      <c r="AD96">
        <f t="shared" si="4"/>
        <v>86.010557266368551</v>
      </c>
      <c r="AE96">
        <f>'IDT-1'!E96</f>
        <v>0</v>
      </c>
      <c r="AF96" s="26"/>
      <c r="AG96">
        <f t="shared" si="5"/>
        <v>86.010557266368551</v>
      </c>
      <c r="AI96" s="75">
        <f>PXIL!K96</f>
        <v>0</v>
      </c>
      <c r="AJ96" s="75">
        <f>PXIL!Q96</f>
        <v>0</v>
      </c>
      <c r="AK96" s="75">
        <f>RTM_IEX!K96</f>
        <v>1.93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2.1082160225236755</v>
      </c>
      <c r="F97">
        <f>GT_Spot!S97</f>
        <v>0</v>
      </c>
      <c r="G97">
        <f>PPCL_NG!S97</f>
        <v>34.849999999999994</v>
      </c>
      <c r="H97">
        <f>PPCL_Spot!S97</f>
        <v>11.757060734816296</v>
      </c>
      <c r="I97">
        <f>Bawana_NG!S97</f>
        <v>26.339999999999996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9.64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0.76230243546459164</v>
      </c>
      <c r="AD97">
        <f t="shared" si="4"/>
        <v>85.86297432187537</v>
      </c>
      <c r="AE97">
        <f>'IDT-1'!E97</f>
        <v>0</v>
      </c>
      <c r="AF97" s="26"/>
      <c r="AG97">
        <f t="shared" si="5"/>
        <v>85.86297432187537</v>
      </c>
      <c r="AI97" s="75">
        <f>PXIL!K97</f>
        <v>0</v>
      </c>
      <c r="AJ97" s="75">
        <f>PXIL!Q97</f>
        <v>0</v>
      </c>
      <c r="AK97" s="75">
        <f>RTM_IEX!K97</f>
        <v>1.93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2.1082160225236755</v>
      </c>
      <c r="F98">
        <f>GT_Spot!S98</f>
        <v>0</v>
      </c>
      <c r="G98">
        <f>PPCL_NG!S98</f>
        <v>34.849999999999994</v>
      </c>
      <c r="H98">
        <f>PPCL_Spot!S98</f>
        <v>11.757060734816296</v>
      </c>
      <c r="I98">
        <f>Bawana_NG!S98</f>
        <v>26.498893204694479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2.89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0.70430069566590314</v>
      </c>
      <c r="AD98">
        <f t="shared" si="4"/>
        <v>79.329869266368547</v>
      </c>
      <c r="AE98">
        <f>'IDT-1'!E98</f>
        <v>0</v>
      </c>
      <c r="AF98" s="26"/>
      <c r="AG98">
        <f t="shared" si="5"/>
        <v>79.329869266368547</v>
      </c>
      <c r="AI98" s="75">
        <f>PXIL!K98</f>
        <v>0</v>
      </c>
      <c r="AJ98" s="75">
        <f>PXIL!Q98</f>
        <v>0</v>
      </c>
      <c r="AK98" s="75">
        <f>RTM_IEX!K98</f>
        <v>1.93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5.0249507881449509E-2</v>
      </c>
      <c r="F99">
        <f t="shared" si="6"/>
        <v>0</v>
      </c>
      <c r="G99">
        <f t="shared" si="6"/>
        <v>0.83093999999999868</v>
      </c>
      <c r="H99">
        <f t="shared" si="6"/>
        <v>0.3151877820534903</v>
      </c>
      <c r="I99">
        <f t="shared" si="6"/>
        <v>0.61667383449540902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0.24558999999999997</v>
      </c>
      <c r="Z99" s="75">
        <f t="shared" si="6"/>
        <v>-7.4999999999999997E-2</v>
      </c>
      <c r="AA99" s="117">
        <f t="shared" si="6"/>
        <v>1.0363</v>
      </c>
      <c r="AB99" s="117">
        <f t="shared" si="6"/>
        <v>0</v>
      </c>
      <c r="AC99">
        <f t="shared" si="6"/>
        <v>2.9896680430903131E-2</v>
      </c>
      <c r="AD99">
        <f t="shared" si="6"/>
        <v>3.1148369439994452</v>
      </c>
      <c r="AE99">
        <f t="shared" si="6"/>
        <v>0</v>
      </c>
      <c r="AG99">
        <f t="shared" si="6"/>
        <v>3.1148369439994452</v>
      </c>
      <c r="AI99">
        <f t="shared" si="6"/>
        <v>0</v>
      </c>
      <c r="AJ99">
        <f t="shared" si="6"/>
        <v>0</v>
      </c>
      <c r="AK99">
        <f t="shared" si="6"/>
        <v>0.17554249999999988</v>
      </c>
      <c r="AL99">
        <f t="shared" si="6"/>
        <v>-5.0750000000000003E-2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44592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6.79</v>
      </c>
      <c r="H3">
        <f>PPCL_Spot!R3</f>
        <v>2.7293934681181962</v>
      </c>
      <c r="I3">
        <f>Bawana_NG!R3</f>
        <v>5.709005435300849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0.21884191035008763</v>
      </c>
      <c r="AD3">
        <f>SUM(B3:AB3,AI3:AR3)-AC3</f>
        <v>24.649556993068959</v>
      </c>
      <c r="AE3">
        <f>'IDT-1'!D3</f>
        <v>0</v>
      </c>
      <c r="AF3" s="26"/>
      <c r="AG3">
        <f>SUM(AD3:AF3)</f>
        <v>24.649556993068959</v>
      </c>
      <c r="AI3" s="75">
        <f>PXIL!L3</f>
        <v>0</v>
      </c>
      <c r="AJ3" s="75">
        <f>PXIL!R3</f>
        <v>0</v>
      </c>
      <c r="AK3" s="75">
        <f>RTM_IEX!L3</f>
        <v>4.82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6.79</v>
      </c>
      <c r="H4">
        <f>PPCL_Spot!R4</f>
        <v>2.7293934681181962</v>
      </c>
      <c r="I4">
        <f>Bawana_NG!R4</f>
        <v>5.7250996471822253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0.20789553941464373</v>
      </c>
      <c r="AD4">
        <f t="shared" ref="AD4:AD67" si="1">SUM(B4:AB4,AI4:AR4)-AC4</f>
        <v>23.416597575885778</v>
      </c>
      <c r="AE4">
        <f>'IDT-1'!D4</f>
        <v>0</v>
      </c>
      <c r="AF4" s="26"/>
      <c r="AG4">
        <f t="shared" ref="AG4:AG67" si="2">SUM(AD4:AF4)</f>
        <v>23.416597575885778</v>
      </c>
      <c r="AI4" s="75">
        <f>PXIL!L4</f>
        <v>0</v>
      </c>
      <c r="AJ4" s="75">
        <f>PXIL!R4</f>
        <v>0</v>
      </c>
      <c r="AK4" s="75">
        <f>RTM_IEX!L4</f>
        <v>3.56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6.79</v>
      </c>
      <c r="H5">
        <f>PPCL_Spot!R5</f>
        <v>2.9106063763284022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0.20187733611168995</v>
      </c>
      <c r="AD5">
        <f t="shared" si="1"/>
        <v>22.738729040216715</v>
      </c>
      <c r="AE5">
        <f>'IDT-1'!D5</f>
        <v>0</v>
      </c>
      <c r="AF5" s="26"/>
      <c r="AG5">
        <f t="shared" si="2"/>
        <v>22.738729040216715</v>
      </c>
      <c r="AI5" s="75">
        <f>PXIL!L5</f>
        <v>0</v>
      </c>
      <c r="AJ5" s="75">
        <f>PXIL!R5</f>
        <v>0</v>
      </c>
      <c r="AK5" s="75">
        <f>RTM_IEX!L5</f>
        <v>2.6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6.79</v>
      </c>
      <c r="H6">
        <f>PPCL_Spot!R6</f>
        <v>2.5493930016662696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0.19702665841466319</v>
      </c>
      <c r="AD6">
        <f t="shared" si="1"/>
        <v>22.192366343251607</v>
      </c>
      <c r="AE6">
        <f>'IDT-1'!D6</f>
        <v>0</v>
      </c>
      <c r="AF6" s="26"/>
      <c r="AG6">
        <f t="shared" si="2"/>
        <v>22.192366343251607</v>
      </c>
      <c r="AI6" s="75">
        <f>PXIL!L6</f>
        <v>0</v>
      </c>
      <c r="AJ6" s="75">
        <f>PXIL!R6</f>
        <v>0</v>
      </c>
      <c r="AK6" s="75">
        <f>RTM_IEX!L6</f>
        <v>2.41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6.79</v>
      </c>
      <c r="H7">
        <f>PPCL_Spot!R7</f>
        <v>2.7293934681181962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0.23249066251944014</v>
      </c>
      <c r="AD7">
        <f t="shared" si="1"/>
        <v>26.186902805598756</v>
      </c>
      <c r="AE7">
        <f>'IDT-1'!D7</f>
        <v>0</v>
      </c>
      <c r="AF7" s="26"/>
      <c r="AG7">
        <f t="shared" si="2"/>
        <v>26.186902805598756</v>
      </c>
      <c r="AI7" s="75">
        <f>PXIL!L7</f>
        <v>0</v>
      </c>
      <c r="AJ7" s="75">
        <f>PXIL!R7</f>
        <v>0</v>
      </c>
      <c r="AK7" s="75">
        <f>RTM_IEX!L7</f>
        <v>6.26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6.79</v>
      </c>
      <c r="H8">
        <f>PPCL_Spot!R8</f>
        <v>2.7293934681181962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0.17740266251944015</v>
      </c>
      <c r="AD8">
        <f t="shared" si="1"/>
        <v>19.981990805598755</v>
      </c>
      <c r="AE8">
        <f>'IDT-1'!D8</f>
        <v>0</v>
      </c>
      <c r="AF8" s="26"/>
      <c r="AG8">
        <f t="shared" si="2"/>
        <v>19.981990805598755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6.79</v>
      </c>
      <c r="H9">
        <f>PPCL_Spot!R9</f>
        <v>2.7293934681181962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0.19438666251944015</v>
      </c>
      <c r="AD9">
        <f t="shared" si="1"/>
        <v>21.895006805598754</v>
      </c>
      <c r="AE9">
        <f>'IDT-1'!D9</f>
        <v>0</v>
      </c>
      <c r="AF9" s="26"/>
      <c r="AG9">
        <f t="shared" si="2"/>
        <v>21.895006805598754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6.79</v>
      </c>
      <c r="H10">
        <f>PPCL_Spot!R10</f>
        <v>2.7293934681181962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0.18585066251944016</v>
      </c>
      <c r="AD10">
        <f t="shared" si="1"/>
        <v>20.933542805598758</v>
      </c>
      <c r="AE10">
        <f>'IDT-1'!D10</f>
        <v>0</v>
      </c>
      <c r="AF10" s="26"/>
      <c r="AG10">
        <f t="shared" si="2"/>
        <v>20.933542805598758</v>
      </c>
      <c r="AI10" s="75">
        <f>PXIL!L10</f>
        <v>0</v>
      </c>
      <c r="AJ10" s="75">
        <f>PXIL!R10</f>
        <v>0</v>
      </c>
      <c r="AK10" s="75">
        <f>RTM_IEX!L10</f>
        <v>0.96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6.79</v>
      </c>
      <c r="H11">
        <f>PPCL_Spot!R11</f>
        <v>2.7293934681181962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0.18585066251944016</v>
      </c>
      <c r="AD11">
        <f t="shared" si="1"/>
        <v>20.933542805598758</v>
      </c>
      <c r="AE11">
        <f>'IDT-1'!D11</f>
        <v>0</v>
      </c>
      <c r="AF11" s="26"/>
      <c r="AG11">
        <f t="shared" si="2"/>
        <v>20.933542805598758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6.79</v>
      </c>
      <c r="H12">
        <f>PPCL_Spot!R12</f>
        <v>2.9106063763284022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0.18744533611168995</v>
      </c>
      <c r="AD12">
        <f t="shared" si="1"/>
        <v>21.113161040216713</v>
      </c>
      <c r="AE12">
        <f>'IDT-1'!D12</f>
        <v>0</v>
      </c>
      <c r="AF12" s="26"/>
      <c r="AG12">
        <f t="shared" si="2"/>
        <v>21.113161040216713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6.79</v>
      </c>
      <c r="H13">
        <f>PPCL_Spot!R13</f>
        <v>2.5493930016662696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0.21480265841466317</v>
      </c>
      <c r="AD13">
        <f t="shared" si="1"/>
        <v>24.194590343251608</v>
      </c>
      <c r="AE13">
        <f>'IDT-1'!D13</f>
        <v>0</v>
      </c>
      <c r="AF13" s="26"/>
      <c r="AG13">
        <f t="shared" si="2"/>
        <v>24.194590343251608</v>
      </c>
      <c r="AI13" s="75">
        <f>PXIL!L13</f>
        <v>0</v>
      </c>
      <c r="AJ13" s="75">
        <f>PXIL!R13</f>
        <v>0</v>
      </c>
      <c r="AK13" s="75">
        <f>RTM_IEX!L13</f>
        <v>4.43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6.79</v>
      </c>
      <c r="H14">
        <f>PPCL_Spot!R14</f>
        <v>2.7293934681181962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0.19071985380273312</v>
      </c>
      <c r="AD14">
        <f t="shared" si="1"/>
        <v>18.468673614315463</v>
      </c>
      <c r="AE14">
        <f>'IDT-1'!D14</f>
        <v>0</v>
      </c>
      <c r="AF14" s="26"/>
      <c r="AG14">
        <f t="shared" si="2"/>
        <v>18.468673614315463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6.79</v>
      </c>
      <c r="H15">
        <f>PPCL_Spot!R15</f>
        <v>2.7293934681181962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0.17740266251944015</v>
      </c>
      <c r="AD15">
        <f t="shared" si="1"/>
        <v>19.981990805598755</v>
      </c>
      <c r="AE15">
        <f>'IDT-1'!D15</f>
        <v>0</v>
      </c>
      <c r="AF15" s="26"/>
      <c r="AG15">
        <f t="shared" si="2"/>
        <v>19.981990805598755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6.79</v>
      </c>
      <c r="H16">
        <f>PPCL_Spot!R16</f>
        <v>2.7293934681181962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0.17740266251944015</v>
      </c>
      <c r="AD16">
        <f t="shared" si="1"/>
        <v>19.981990805598755</v>
      </c>
      <c r="AE16">
        <f>'IDT-1'!D16</f>
        <v>0</v>
      </c>
      <c r="AF16" s="26"/>
      <c r="AG16">
        <f t="shared" si="2"/>
        <v>19.981990805598755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6.79</v>
      </c>
      <c r="H17">
        <f>PPCL_Spot!R17</f>
        <v>2.7293934681181962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0.17740266251944015</v>
      </c>
      <c r="AD17">
        <f t="shared" si="1"/>
        <v>19.981990805598755</v>
      </c>
      <c r="AE17">
        <f>'IDT-1'!D17</f>
        <v>0</v>
      </c>
      <c r="AF17" s="26"/>
      <c r="AG17">
        <f t="shared" si="2"/>
        <v>19.981990805598755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6.79</v>
      </c>
      <c r="H18">
        <f>PPCL_Spot!R18</f>
        <v>2.7293934681181962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0.17740266251944015</v>
      </c>
      <c r="AD18">
        <f t="shared" si="1"/>
        <v>19.981990805598755</v>
      </c>
      <c r="AE18">
        <f>'IDT-1'!D18</f>
        <v>0</v>
      </c>
      <c r="AF18" s="26"/>
      <c r="AG18">
        <f t="shared" si="2"/>
        <v>19.981990805598755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6.79</v>
      </c>
      <c r="H19">
        <f>PPCL_Spot!R19</f>
        <v>2.9106063763284022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0.22387733611168995</v>
      </c>
      <c r="AD19">
        <f t="shared" si="1"/>
        <v>25.216729040216713</v>
      </c>
      <c r="AE19">
        <f>'IDT-1'!D19</f>
        <v>0</v>
      </c>
      <c r="AF19" s="26"/>
      <c r="AG19">
        <f t="shared" si="2"/>
        <v>25.216729040216713</v>
      </c>
      <c r="AI19" s="75">
        <f>PXIL!L19</f>
        <v>0</v>
      </c>
      <c r="AJ19" s="75">
        <f>PXIL!R19</f>
        <v>0</v>
      </c>
      <c r="AK19" s="75">
        <f>RTM_IEX!L19</f>
        <v>5.0999999999999996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6.79</v>
      </c>
      <c r="H20">
        <f>PPCL_Spot!R20</f>
        <v>2.5493930016662696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0.17581865841466318</v>
      </c>
      <c r="AD20">
        <f t="shared" si="1"/>
        <v>19.803574343251608</v>
      </c>
      <c r="AE20">
        <f>'IDT-1'!D20</f>
        <v>0</v>
      </c>
      <c r="AF20" s="26"/>
      <c r="AG20">
        <f t="shared" si="2"/>
        <v>19.803574343251608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6.79</v>
      </c>
      <c r="H21">
        <f>PPCL_Spot!R21</f>
        <v>2.7293934681181962</v>
      </c>
      <c r="I21">
        <f>Bawana_NG!R21</f>
        <v>9.82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0.21260266251944013</v>
      </c>
      <c r="AD21">
        <f t="shared" si="1"/>
        <v>23.946790805598756</v>
      </c>
      <c r="AE21">
        <f>'IDT-1'!D21</f>
        <v>0</v>
      </c>
      <c r="AF21" s="26"/>
      <c r="AG21">
        <f t="shared" si="2"/>
        <v>23.946790805598756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6.79</v>
      </c>
      <c r="H22">
        <f>PPCL_Spot!R22</f>
        <v>2.7293934681181962</v>
      </c>
      <c r="I22">
        <f>Bawana_NG!R22</f>
        <v>10.82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0.22140266251944013</v>
      </c>
      <c r="AD22">
        <f t="shared" si="1"/>
        <v>24.937990805598755</v>
      </c>
      <c r="AE22">
        <f>'IDT-1'!D22</f>
        <v>0</v>
      </c>
      <c r="AF22" s="26"/>
      <c r="AG22">
        <f t="shared" si="2"/>
        <v>24.937990805598755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6.79</v>
      </c>
      <c r="H23">
        <f>PPCL_Spot!R23</f>
        <v>2.7293934681181962</v>
      </c>
      <c r="I23">
        <f>Bawana_NG!R23</f>
        <v>12.82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0.23900266251944013</v>
      </c>
      <c r="AD23">
        <f t="shared" si="1"/>
        <v>26.920390805598757</v>
      </c>
      <c r="AE23">
        <f>'IDT-1'!D23</f>
        <v>0</v>
      </c>
      <c r="AF23" s="26"/>
      <c r="AG23">
        <f t="shared" si="2"/>
        <v>26.920390805598757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6.79</v>
      </c>
      <c r="H24">
        <f>PPCL_Spot!R24</f>
        <v>2.7293934681181962</v>
      </c>
      <c r="I24">
        <f>Bawana_NG!R24</f>
        <v>14.82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0.25660266251944014</v>
      </c>
      <c r="AD24">
        <f t="shared" si="1"/>
        <v>28.902790805598755</v>
      </c>
      <c r="AE24">
        <f>'IDT-1'!D24</f>
        <v>0</v>
      </c>
      <c r="AF24" s="26"/>
      <c r="AG24">
        <f t="shared" si="2"/>
        <v>28.902790805598755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6.79</v>
      </c>
      <c r="H25">
        <f>PPCL_Spot!R25</f>
        <v>2.7293934681181962</v>
      </c>
      <c r="I25">
        <f>Bawana_NG!R25</f>
        <v>20.260000000000002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0.30869866251944011</v>
      </c>
      <c r="AD25">
        <f t="shared" si="1"/>
        <v>34.770694805598751</v>
      </c>
      <c r="AE25">
        <f>'IDT-1'!D25</f>
        <v>0</v>
      </c>
      <c r="AF25" s="26"/>
      <c r="AG25">
        <f t="shared" si="2"/>
        <v>34.770694805598751</v>
      </c>
      <c r="AI25" s="75">
        <f>PXIL!L25</f>
        <v>0</v>
      </c>
      <c r="AJ25" s="75">
        <f>PXIL!R25</f>
        <v>0</v>
      </c>
      <c r="AK25" s="75">
        <f>RTM_IEX!L25</f>
        <v>0.48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6.79</v>
      </c>
      <c r="H26">
        <f>PPCL_Spot!R26</f>
        <v>2.9106063763284022</v>
      </c>
      <c r="I26">
        <f>Bawana_NG!R26</f>
        <v>8.31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0.20090933611168998</v>
      </c>
      <c r="AD26">
        <f t="shared" si="1"/>
        <v>22.629697040216715</v>
      </c>
      <c r="AE26">
        <f>'IDT-1'!D26</f>
        <v>0</v>
      </c>
      <c r="AF26" s="26"/>
      <c r="AG26">
        <f t="shared" si="2"/>
        <v>22.629697040216715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6.9699999999999989</v>
      </c>
      <c r="H27">
        <f>PPCL_Spot!R27</f>
        <v>2.5493930016662696</v>
      </c>
      <c r="I27">
        <f>Bawana_NG!R27</f>
        <v>8.31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14.45</v>
      </c>
      <c r="AB27" s="117">
        <f>-STOA!R27</f>
        <v>0</v>
      </c>
      <c r="AC27">
        <f t="shared" si="0"/>
        <v>0.28405865841466316</v>
      </c>
      <c r="AD27">
        <f t="shared" si="1"/>
        <v>31.995334343251599</v>
      </c>
      <c r="AE27">
        <f>'IDT-1'!D27</f>
        <v>0</v>
      </c>
      <c r="AF27" s="26"/>
      <c r="AG27">
        <f t="shared" si="2"/>
        <v>31.995334343251599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6.9699999999999989</v>
      </c>
      <c r="H28">
        <f>PPCL_Spot!R28</f>
        <v>2.7293934681181962</v>
      </c>
      <c r="I28">
        <f>Bawana_NG!R28</f>
        <v>8.31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14.45</v>
      </c>
      <c r="AB28" s="117">
        <f>-STOA!R28</f>
        <v>0</v>
      </c>
      <c r="AC28">
        <f t="shared" si="0"/>
        <v>0.28564266251944009</v>
      </c>
      <c r="AD28">
        <f t="shared" si="1"/>
        <v>32.17375080559875</v>
      </c>
      <c r="AE28">
        <f>'IDT-1'!D28</f>
        <v>0</v>
      </c>
      <c r="AF28" s="26"/>
      <c r="AG28">
        <f t="shared" si="2"/>
        <v>32.17375080559875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6.9699999999999989</v>
      </c>
      <c r="H29">
        <f>PPCL_Spot!R29</f>
        <v>2.7293934681181962</v>
      </c>
      <c r="I29">
        <f>Bawana_NG!R29</f>
        <v>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14.45</v>
      </c>
      <c r="AB29" s="117">
        <f>-STOA!R29</f>
        <v>0</v>
      </c>
      <c r="AC29">
        <f t="shared" si="0"/>
        <v>0.32691466251944012</v>
      </c>
      <c r="AD29">
        <f t="shared" si="1"/>
        <v>36.822478805598749</v>
      </c>
      <c r="AE29">
        <f>'IDT-1'!D29</f>
        <v>0</v>
      </c>
      <c r="AF29" s="26"/>
      <c r="AG29">
        <f t="shared" si="2"/>
        <v>36.822478805598749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6.9699999999999989</v>
      </c>
      <c r="H30">
        <f>PPCL_Spot!R30</f>
        <v>2.7293934681181962</v>
      </c>
      <c r="I30">
        <f>Bawana_NG!R30</f>
        <v>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14.45</v>
      </c>
      <c r="AB30" s="117">
        <f>-STOA!R30</f>
        <v>0</v>
      </c>
      <c r="AC30">
        <f t="shared" si="0"/>
        <v>0.32691466251944012</v>
      </c>
      <c r="AD30">
        <f t="shared" si="1"/>
        <v>36.822478805598749</v>
      </c>
      <c r="AE30">
        <f>'IDT-1'!D30</f>
        <v>0</v>
      </c>
      <c r="AF30" s="26"/>
      <c r="AG30">
        <f t="shared" si="2"/>
        <v>36.822478805598749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6.9699999999999989</v>
      </c>
      <c r="H31">
        <f>PPCL_Spot!R31</f>
        <v>2.7293934681181962</v>
      </c>
      <c r="I31">
        <f>Bawana_NG!R31</f>
        <v>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14.45</v>
      </c>
      <c r="AB31" s="117">
        <f>-STOA!R31</f>
        <v>0</v>
      </c>
      <c r="AC31">
        <f t="shared" si="0"/>
        <v>0.42609066251944011</v>
      </c>
      <c r="AD31">
        <f t="shared" si="1"/>
        <v>47.993302805598745</v>
      </c>
      <c r="AE31">
        <f>'IDT-1'!D31</f>
        <v>0</v>
      </c>
      <c r="AF31" s="26"/>
      <c r="AG31">
        <f t="shared" si="2"/>
        <v>47.993302805598745</v>
      </c>
      <c r="AI31" s="75">
        <f>PXIL!L31</f>
        <v>0</v>
      </c>
      <c r="AJ31" s="75">
        <f>PXIL!R31</f>
        <v>0</v>
      </c>
      <c r="AK31" s="75">
        <f>RTM_IEX!L31</f>
        <v>11.27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6.9699999999999989</v>
      </c>
      <c r="H32">
        <f>PPCL_Spot!R32</f>
        <v>2.7293934681181962</v>
      </c>
      <c r="I32">
        <f>Bawana_NG!R32</f>
        <v>8.31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14.45</v>
      </c>
      <c r="AB32" s="117">
        <f>-STOA!R32</f>
        <v>0</v>
      </c>
      <c r="AC32">
        <f t="shared" si="0"/>
        <v>0.28564266251944009</v>
      </c>
      <c r="AD32">
        <f t="shared" si="1"/>
        <v>32.17375080559875</v>
      </c>
      <c r="AE32">
        <f>'IDT-1'!D32</f>
        <v>0</v>
      </c>
      <c r="AF32" s="26"/>
      <c r="AG32">
        <f t="shared" si="2"/>
        <v>32.17375080559875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6.9699999999999989</v>
      </c>
      <c r="H33">
        <f>PPCL_Spot!R33</f>
        <v>2.0004167534903106</v>
      </c>
      <c r="I33">
        <f>Bawana_NG!R33</f>
        <v>8.31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14.45</v>
      </c>
      <c r="AB33" s="117">
        <f>-STOA!R33</f>
        <v>0</v>
      </c>
      <c r="AC33">
        <f t="shared" si="0"/>
        <v>0.31474017751949596</v>
      </c>
      <c r="AD33">
        <f t="shared" si="1"/>
        <v>27.41567657597081</v>
      </c>
      <c r="AE33">
        <f>'IDT-1'!D33</f>
        <v>0</v>
      </c>
      <c r="AF33" s="26"/>
      <c r="AG33">
        <f t="shared" si="2"/>
        <v>27.41567657597081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-4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6.9699999999999989</v>
      </c>
      <c r="H34">
        <f>PPCL_Spot!R34</f>
        <v>2</v>
      </c>
      <c r="I34">
        <f>Bawana_NG!R34</f>
        <v>8.31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14.45</v>
      </c>
      <c r="AB34" s="117">
        <f>-STOA!R34</f>
        <v>0</v>
      </c>
      <c r="AC34">
        <f t="shared" si="0"/>
        <v>0.31473651008878128</v>
      </c>
      <c r="AD34">
        <f t="shared" si="1"/>
        <v>27.415263489911219</v>
      </c>
      <c r="AE34">
        <f>'IDT-1'!D34</f>
        <v>0</v>
      </c>
      <c r="AF34" s="26"/>
      <c r="AG34">
        <f t="shared" si="2"/>
        <v>27.415263489911219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-4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6.9699999999999989</v>
      </c>
      <c r="H35">
        <f>PPCL_Spot!R35</f>
        <v>2.73</v>
      </c>
      <c r="I35">
        <f>Bawana_NG!R35</f>
        <v>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14.45</v>
      </c>
      <c r="AB35" s="117">
        <f>-STOA!R35</f>
        <v>0</v>
      </c>
      <c r="AC35">
        <f t="shared" si="0"/>
        <v>0.36243251008878125</v>
      </c>
      <c r="AD35">
        <f t="shared" si="1"/>
        <v>32.787567489911218</v>
      </c>
      <c r="AE35">
        <f>'IDT-1'!D35</f>
        <v>0</v>
      </c>
      <c r="AF35" s="26"/>
      <c r="AG35">
        <f t="shared" si="2"/>
        <v>32.787567489911218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-4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6.9699999999999989</v>
      </c>
      <c r="H36">
        <f>PPCL_Spot!R36</f>
        <v>2.73</v>
      </c>
      <c r="I36">
        <f>Bawana_NG!R36</f>
        <v>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14.45</v>
      </c>
      <c r="AB36" s="117">
        <f>-STOA!R36</f>
        <v>0</v>
      </c>
      <c r="AC36">
        <f t="shared" si="0"/>
        <v>0.36243251008878125</v>
      </c>
      <c r="AD36">
        <f t="shared" si="1"/>
        <v>32.787567489911218</v>
      </c>
      <c r="AE36">
        <f>'IDT-1'!D36</f>
        <v>0</v>
      </c>
      <c r="AF36" s="26"/>
      <c r="AG36">
        <f t="shared" si="2"/>
        <v>32.787567489911218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-4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6.9699999999999989</v>
      </c>
      <c r="H37">
        <f>PPCL_Spot!R37</f>
        <v>2.73</v>
      </c>
      <c r="I37">
        <f>Bawana_NG!R37</f>
        <v>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14.45</v>
      </c>
      <c r="AB37" s="117">
        <f>-STOA!R37</f>
        <v>0</v>
      </c>
      <c r="AC37">
        <f t="shared" si="0"/>
        <v>0.45232</v>
      </c>
      <c r="AD37">
        <f t="shared" si="1"/>
        <v>50.947679999999998</v>
      </c>
      <c r="AE37">
        <f>'IDT-1'!D37</f>
        <v>0</v>
      </c>
      <c r="AF37" s="26"/>
      <c r="AG37">
        <f t="shared" si="2"/>
        <v>50.947679999999998</v>
      </c>
      <c r="AI37" s="75">
        <f>PXIL!L37</f>
        <v>0</v>
      </c>
      <c r="AJ37" s="75">
        <f>PXIL!R37</f>
        <v>0</v>
      </c>
      <c r="AK37" s="75">
        <f>RTM_IEX!L37</f>
        <v>14.25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6.9699999999999989</v>
      </c>
      <c r="H38">
        <f>PPCL_Spot!R38</f>
        <v>2.73</v>
      </c>
      <c r="I38">
        <f>Bawana_NG!R38</f>
        <v>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14.45</v>
      </c>
      <c r="AB38" s="117">
        <f>-STOA!R38</f>
        <v>0</v>
      </c>
      <c r="AC38">
        <f t="shared" si="0"/>
        <v>0.36243251008878125</v>
      </c>
      <c r="AD38">
        <f t="shared" si="1"/>
        <v>32.787567489911218</v>
      </c>
      <c r="AE38">
        <f>'IDT-1'!D38</f>
        <v>0</v>
      </c>
      <c r="AF38" s="26"/>
      <c r="AG38">
        <f t="shared" si="2"/>
        <v>32.787567489911218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-4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6.9699999999999989</v>
      </c>
      <c r="H39">
        <f>PPCL_Spot!R39</f>
        <v>2.73</v>
      </c>
      <c r="I39">
        <f>Bawana_NG!R39</f>
        <v>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14.45</v>
      </c>
      <c r="AB39" s="117">
        <f>-STOA!R39</f>
        <v>0</v>
      </c>
      <c r="AC39">
        <f t="shared" si="0"/>
        <v>0.36243251008878125</v>
      </c>
      <c r="AD39">
        <f t="shared" si="1"/>
        <v>32.787567489911218</v>
      </c>
      <c r="AE39">
        <f>'IDT-1'!D39</f>
        <v>0</v>
      </c>
      <c r="AF39" s="26"/>
      <c r="AG39">
        <f t="shared" si="2"/>
        <v>32.787567489911218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-4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6.9699999999999989</v>
      </c>
      <c r="H40">
        <f>PPCL_Spot!R40</f>
        <v>2.9106063763284022</v>
      </c>
      <c r="I40">
        <f>Bawana_NG!R40</f>
        <v>8.31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14.45</v>
      </c>
      <c r="AB40" s="117">
        <f>-STOA!R40</f>
        <v>0</v>
      </c>
      <c r="AC40">
        <f t="shared" si="0"/>
        <v>0.32274984620047126</v>
      </c>
      <c r="AD40">
        <f t="shared" si="1"/>
        <v>28.317856530127937</v>
      </c>
      <c r="AE40">
        <f>'IDT-1'!D40</f>
        <v>0</v>
      </c>
      <c r="AF40" s="26"/>
      <c r="AG40">
        <f t="shared" si="2"/>
        <v>28.317856530127937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-4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6.9699999999999989</v>
      </c>
      <c r="H41">
        <f>PPCL_Spot!R41</f>
        <v>2.5493930016662696</v>
      </c>
      <c r="I41">
        <f>Bawana_NG!R41</f>
        <v>8.31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14.45</v>
      </c>
      <c r="AB41" s="117">
        <f>-STOA!R41</f>
        <v>0</v>
      </c>
      <c r="AC41">
        <f t="shared" si="0"/>
        <v>0.31957116850344441</v>
      </c>
      <c r="AD41">
        <f t="shared" si="1"/>
        <v>27.95982183316282</v>
      </c>
      <c r="AE41">
        <f>'IDT-1'!D41</f>
        <v>0</v>
      </c>
      <c r="AF41" s="26"/>
      <c r="AG41">
        <f t="shared" si="2"/>
        <v>27.95982183316282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-4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6.9699999999999989</v>
      </c>
      <c r="H42">
        <f>PPCL_Spot!R42</f>
        <v>2.73</v>
      </c>
      <c r="I42">
        <f>Bawana_NG!R42</f>
        <v>8.31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14.45</v>
      </c>
      <c r="AB42" s="117">
        <f>-STOA!R42</f>
        <v>0</v>
      </c>
      <c r="AC42">
        <f t="shared" si="0"/>
        <v>0.32116051008878121</v>
      </c>
      <c r="AD42">
        <f t="shared" si="1"/>
        <v>28.138839489911213</v>
      </c>
      <c r="AE42">
        <f>'IDT-1'!D42</f>
        <v>0</v>
      </c>
      <c r="AF42" s="26"/>
      <c r="AG42">
        <f t="shared" si="2"/>
        <v>28.138839489911213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-4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6.9699999999999989</v>
      </c>
      <c r="H43">
        <f>PPCL_Spot!R43</f>
        <v>2.73</v>
      </c>
      <c r="I43">
        <f>Bawana_NG!R43</f>
        <v>8.31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14.45</v>
      </c>
      <c r="AB43" s="117">
        <f>-STOA!R43</f>
        <v>0</v>
      </c>
      <c r="AC43">
        <f t="shared" si="0"/>
        <v>0.41782399999999997</v>
      </c>
      <c r="AD43">
        <f t="shared" si="1"/>
        <v>47.062175999999987</v>
      </c>
      <c r="AE43">
        <f>'IDT-1'!D43</f>
        <v>0</v>
      </c>
      <c r="AF43" s="26"/>
      <c r="AG43">
        <f t="shared" si="2"/>
        <v>47.062175999999987</v>
      </c>
      <c r="AI43" s="75">
        <f>PXIL!L43</f>
        <v>0</v>
      </c>
      <c r="AJ43" s="75">
        <f>PXIL!R43</f>
        <v>0</v>
      </c>
      <c r="AK43" s="75">
        <f>RTM_IEX!L43</f>
        <v>15.02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6.9699999999999989</v>
      </c>
      <c r="H44">
        <f>PPCL_Spot!R44</f>
        <v>2.789393082445073</v>
      </c>
      <c r="I44">
        <f>Bawana_NG!R44</f>
        <v>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14.45</v>
      </c>
      <c r="AB44" s="117">
        <f>-STOA!R44</f>
        <v>0</v>
      </c>
      <c r="AC44">
        <f t="shared" si="0"/>
        <v>0.36295516921429793</v>
      </c>
      <c r="AD44">
        <f t="shared" si="1"/>
        <v>32.84643791323078</v>
      </c>
      <c r="AE44">
        <f>'IDT-1'!D44</f>
        <v>0</v>
      </c>
      <c r="AF44" s="26"/>
      <c r="AG44">
        <f t="shared" si="2"/>
        <v>32.84643791323078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-4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6.9699999999999989</v>
      </c>
      <c r="H45">
        <f>PPCL_Spot!R45</f>
        <v>2.789393082445073</v>
      </c>
      <c r="I45">
        <f>Bawana_NG!R45</f>
        <v>8.31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14.45</v>
      </c>
      <c r="AB45" s="117">
        <f>-STOA!R45</f>
        <v>0</v>
      </c>
      <c r="AC45">
        <f t="shared" si="0"/>
        <v>0.32168316921429796</v>
      </c>
      <c r="AD45">
        <f t="shared" si="1"/>
        <v>28.197709913230778</v>
      </c>
      <c r="AE45">
        <f>'IDT-1'!D45</f>
        <v>0</v>
      </c>
      <c r="AF45" s="26"/>
      <c r="AG45">
        <f t="shared" si="2"/>
        <v>28.197709913230778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-4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6.9699999999999989</v>
      </c>
      <c r="H46">
        <f>PPCL_Spot!R46</f>
        <v>2.789393082445073</v>
      </c>
      <c r="I46">
        <f>Bawana_NG!R46</f>
        <v>8.31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14.45</v>
      </c>
      <c r="AB46" s="117">
        <f>-STOA!R46</f>
        <v>0</v>
      </c>
      <c r="AC46">
        <f t="shared" si="0"/>
        <v>0.32168316921429796</v>
      </c>
      <c r="AD46">
        <f t="shared" si="1"/>
        <v>28.197709913230778</v>
      </c>
      <c r="AE46">
        <f>'IDT-1'!D46</f>
        <v>0</v>
      </c>
      <c r="AF46" s="26"/>
      <c r="AG46">
        <f t="shared" si="2"/>
        <v>28.197709913230778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-4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6.9699999999999989</v>
      </c>
      <c r="H47">
        <f>PPCL_Spot!R47</f>
        <v>2.9700000000000006</v>
      </c>
      <c r="I47">
        <f>Bawana_NG!R47</f>
        <v>8.31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14.45</v>
      </c>
      <c r="AB47" s="117">
        <f>-STOA!R47</f>
        <v>0</v>
      </c>
      <c r="AC47">
        <f t="shared" si="0"/>
        <v>0.32327251008878127</v>
      </c>
      <c r="AD47">
        <f t="shared" si="1"/>
        <v>28.376727489911222</v>
      </c>
      <c r="AE47">
        <f>'IDT-1'!D47</f>
        <v>0</v>
      </c>
      <c r="AF47" s="26"/>
      <c r="AG47">
        <f t="shared" si="2"/>
        <v>28.376727489911222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-4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6.9699999999999989</v>
      </c>
      <c r="H48">
        <f>PPCL_Spot!R48</f>
        <v>2.6</v>
      </c>
      <c r="I48">
        <f>Bawana_NG!R48</f>
        <v>8.31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14.45</v>
      </c>
      <c r="AB48" s="117">
        <f>-STOA!R48</f>
        <v>0</v>
      </c>
      <c r="AC48">
        <f t="shared" si="0"/>
        <v>0.32001651008878124</v>
      </c>
      <c r="AD48">
        <f t="shared" si="1"/>
        <v>28.009983489911217</v>
      </c>
      <c r="AE48">
        <f>'IDT-1'!D48</f>
        <v>0</v>
      </c>
      <c r="AF48" s="26"/>
      <c r="AG48">
        <f t="shared" si="2"/>
        <v>28.009983489911217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-4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6.9699999999999989</v>
      </c>
      <c r="H49">
        <f>PPCL_Spot!R49</f>
        <v>2.789393082445073</v>
      </c>
      <c r="I49">
        <f>Bawana_NG!R49</f>
        <v>8.31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14.45</v>
      </c>
      <c r="AB49" s="117">
        <f>-STOA!R49</f>
        <v>0</v>
      </c>
      <c r="AC49">
        <f t="shared" si="0"/>
        <v>0.38789865912551669</v>
      </c>
      <c r="AD49">
        <f t="shared" si="1"/>
        <v>43.691494423319561</v>
      </c>
      <c r="AE49">
        <f>'IDT-1'!D49</f>
        <v>0</v>
      </c>
      <c r="AF49" s="26"/>
      <c r="AG49">
        <f t="shared" si="2"/>
        <v>43.691494423319561</v>
      </c>
      <c r="AI49" s="75">
        <f>PXIL!L49</f>
        <v>0</v>
      </c>
      <c r="AJ49" s="75">
        <f>PXIL!R49</f>
        <v>0</v>
      </c>
      <c r="AK49" s="75">
        <f>RTM_IEX!L49</f>
        <v>11.56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6.9699999999999989</v>
      </c>
      <c r="H50">
        <f>PPCL_Spot!R50</f>
        <v>2.789393082445073</v>
      </c>
      <c r="I50">
        <f>Bawana_NG!R50</f>
        <v>8.31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14.45</v>
      </c>
      <c r="AB50" s="117">
        <f>-STOA!R50</f>
        <v>0</v>
      </c>
      <c r="AC50">
        <f t="shared" si="0"/>
        <v>0.2861706591255167</v>
      </c>
      <c r="AD50">
        <f t="shared" si="1"/>
        <v>32.23322242331956</v>
      </c>
      <c r="AE50">
        <f>'IDT-1'!D50</f>
        <v>0</v>
      </c>
      <c r="AF50" s="26"/>
      <c r="AG50">
        <f t="shared" si="2"/>
        <v>32.23322242331956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6.9699999999999989</v>
      </c>
      <c r="H51">
        <f>PPCL_Spot!R51</f>
        <v>2.73</v>
      </c>
      <c r="I51">
        <f>Bawana_NG!R51</f>
        <v>8.31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14.45</v>
      </c>
      <c r="AB51" s="117">
        <f>-STOA!R51</f>
        <v>0</v>
      </c>
      <c r="AC51">
        <f t="shared" si="0"/>
        <v>0.28564799999999996</v>
      </c>
      <c r="AD51">
        <f t="shared" si="1"/>
        <v>32.174351999999992</v>
      </c>
      <c r="AE51">
        <f>'IDT-1'!D51</f>
        <v>0</v>
      </c>
      <c r="AF51" s="26"/>
      <c r="AG51">
        <f t="shared" si="2"/>
        <v>32.174351999999992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6.9699999999999989</v>
      </c>
      <c r="H52">
        <f>PPCL_Spot!R52</f>
        <v>2.73</v>
      </c>
      <c r="I52">
        <f>Bawana_NG!R52</f>
        <v>8.31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14.45</v>
      </c>
      <c r="AB52" s="117">
        <f>-STOA!R52</f>
        <v>0</v>
      </c>
      <c r="AC52">
        <f t="shared" si="0"/>
        <v>0.28564799999999996</v>
      </c>
      <c r="AD52">
        <f t="shared" si="1"/>
        <v>32.174351999999992</v>
      </c>
      <c r="AE52">
        <f>'IDT-1'!D52</f>
        <v>0</v>
      </c>
      <c r="AF52" s="26"/>
      <c r="AG52">
        <f t="shared" si="2"/>
        <v>32.174351999999992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6.9699999999999989</v>
      </c>
      <c r="H53">
        <f>PPCL_Spot!R53</f>
        <v>2.73</v>
      </c>
      <c r="I53">
        <f>Bawana_NG!R53</f>
        <v>8.31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14.45</v>
      </c>
      <c r="AB53" s="117">
        <f>-STOA!R53</f>
        <v>0</v>
      </c>
      <c r="AC53">
        <f t="shared" si="0"/>
        <v>0.28564799999999996</v>
      </c>
      <c r="AD53">
        <f t="shared" si="1"/>
        <v>32.174351999999992</v>
      </c>
      <c r="AE53">
        <f>'IDT-1'!D53</f>
        <v>0</v>
      </c>
      <c r="AF53" s="26"/>
      <c r="AG53">
        <f t="shared" si="2"/>
        <v>32.174351999999992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6.9699999999999989</v>
      </c>
      <c r="H54">
        <f>PPCL_Spot!R54</f>
        <v>2.73</v>
      </c>
      <c r="I54">
        <f>Bawana_NG!R54</f>
        <v>8.31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14.45</v>
      </c>
      <c r="AB54" s="117">
        <f>-STOA!R54</f>
        <v>0</v>
      </c>
      <c r="AC54">
        <f t="shared" si="0"/>
        <v>0.36194399999999993</v>
      </c>
      <c r="AD54">
        <f t="shared" si="1"/>
        <v>40.768055999999994</v>
      </c>
      <c r="AE54">
        <f>'IDT-1'!D54</f>
        <v>0</v>
      </c>
      <c r="AF54" s="26"/>
      <c r="AG54">
        <f t="shared" si="2"/>
        <v>40.768055999999994</v>
      </c>
      <c r="AI54" s="75">
        <f>PXIL!L54</f>
        <v>0</v>
      </c>
      <c r="AJ54" s="75">
        <f>PXIL!R54</f>
        <v>0</v>
      </c>
      <c r="AK54" s="75">
        <f>RTM_IEX!L54</f>
        <v>8.67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6.9699999999999989</v>
      </c>
      <c r="H55">
        <f>PPCL_Spot!R55</f>
        <v>2.73</v>
      </c>
      <c r="I55">
        <f>Bawana_NG!R55</f>
        <v>8.31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14.45</v>
      </c>
      <c r="AB55" s="117">
        <f>-STOA!R55</f>
        <v>0</v>
      </c>
      <c r="AC55">
        <f t="shared" si="0"/>
        <v>0.29452612752219526</v>
      </c>
      <c r="AD55">
        <f t="shared" si="1"/>
        <v>31.165473872477797</v>
      </c>
      <c r="AE55">
        <f>'IDT-1'!D55</f>
        <v>0</v>
      </c>
      <c r="AF55" s="26"/>
      <c r="AG55">
        <f t="shared" si="2"/>
        <v>31.165473872477797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6.9699999999999989</v>
      </c>
      <c r="H56">
        <f>PPCL_Spot!R56</f>
        <v>2.5</v>
      </c>
      <c r="I56">
        <f>Bawana_NG!R56</f>
        <v>8.31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14.45</v>
      </c>
      <c r="AB56" s="117">
        <f>-STOA!R56</f>
        <v>0</v>
      </c>
      <c r="AC56">
        <f t="shared" si="0"/>
        <v>0.28362400000000004</v>
      </c>
      <c r="AD56">
        <f t="shared" si="1"/>
        <v>31.946376000000004</v>
      </c>
      <c r="AE56">
        <f>'IDT-1'!D56</f>
        <v>0</v>
      </c>
      <c r="AF56" s="26"/>
      <c r="AG56">
        <f t="shared" si="2"/>
        <v>31.946376000000004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6.9699999999999989</v>
      </c>
      <c r="H57">
        <f>PPCL_Spot!R57</f>
        <v>2.9106063763284022</v>
      </c>
      <c r="I57">
        <f>Bawana_NG!R57</f>
        <v>8.31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14.45</v>
      </c>
      <c r="AB57" s="117">
        <f>-STOA!R57</f>
        <v>0</v>
      </c>
      <c r="AC57">
        <f t="shared" si="0"/>
        <v>0.2961154636338853</v>
      </c>
      <c r="AD57">
        <f t="shared" si="1"/>
        <v>31.344490912694521</v>
      </c>
      <c r="AE57">
        <f>'IDT-1'!D57</f>
        <v>0</v>
      </c>
      <c r="AF57" s="26"/>
      <c r="AG57">
        <f t="shared" si="2"/>
        <v>31.344490912694521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6.9699999999999989</v>
      </c>
      <c r="H58">
        <f>PPCL_Spot!R58</f>
        <v>2.73</v>
      </c>
      <c r="I58">
        <f>Bawana_NG!R58</f>
        <v>8.27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14.45</v>
      </c>
      <c r="AB58" s="117">
        <f>-STOA!R58</f>
        <v>0</v>
      </c>
      <c r="AC58">
        <f t="shared" si="0"/>
        <v>0.29417412752219535</v>
      </c>
      <c r="AD58">
        <f t="shared" si="1"/>
        <v>31.125825872477808</v>
      </c>
      <c r="AE58">
        <f>'IDT-1'!D58</f>
        <v>0</v>
      </c>
      <c r="AF58" s="26"/>
      <c r="AG58">
        <f t="shared" si="2"/>
        <v>31.125825872477808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6.9699999999999989</v>
      </c>
      <c r="H59">
        <f>PPCL_Spot!R59</f>
        <v>2.73</v>
      </c>
      <c r="I59">
        <f>Bawana_NG!R59</f>
        <v>8.31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14.45</v>
      </c>
      <c r="AB59" s="117">
        <f>-STOA!R59</f>
        <v>0</v>
      </c>
      <c r="AC59">
        <f t="shared" si="0"/>
        <v>0.30263199999999996</v>
      </c>
      <c r="AD59">
        <f t="shared" si="1"/>
        <v>34.087367999999991</v>
      </c>
      <c r="AE59">
        <f>'IDT-1'!D59</f>
        <v>0</v>
      </c>
      <c r="AF59" s="26"/>
      <c r="AG59">
        <f t="shared" si="2"/>
        <v>34.087367999999991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6.9699999999999989</v>
      </c>
      <c r="H60">
        <f>PPCL_Spot!R60</f>
        <v>2.73</v>
      </c>
      <c r="I60">
        <f>Bawana_NG!R60</f>
        <v>5.5097698701081725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14.45</v>
      </c>
      <c r="AB60" s="117">
        <f>-STOA!R60</f>
        <v>0</v>
      </c>
      <c r="AC60">
        <f t="shared" si="0"/>
        <v>0.28764035742353788</v>
      </c>
      <c r="AD60">
        <f t="shared" si="1"/>
        <v>26.372129512684634</v>
      </c>
      <c r="AE60">
        <f>'IDT-1'!D60</f>
        <v>0</v>
      </c>
      <c r="AF60" s="26"/>
      <c r="AG60">
        <f t="shared" si="2"/>
        <v>26.372129512684634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6.9699999999999989</v>
      </c>
      <c r="H61">
        <f>PPCL_Spot!R61</f>
        <v>2.73</v>
      </c>
      <c r="I61">
        <f>Bawana_NG!R61</f>
        <v>5.5097698701081725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14.45</v>
      </c>
      <c r="AB61" s="117">
        <f>-STOA!R61</f>
        <v>0</v>
      </c>
      <c r="AC61">
        <f t="shared" si="0"/>
        <v>0.27876222990134258</v>
      </c>
      <c r="AD61">
        <f t="shared" si="1"/>
        <v>27.381007640206828</v>
      </c>
      <c r="AE61">
        <f>'IDT-1'!D61</f>
        <v>0</v>
      </c>
      <c r="AF61" s="26"/>
      <c r="AG61">
        <f t="shared" si="2"/>
        <v>27.381007640206828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6.9699999999999989</v>
      </c>
      <c r="H62">
        <f>PPCL_Spot!R62</f>
        <v>2.5</v>
      </c>
      <c r="I62">
        <f>Bawana_NG!R62</f>
        <v>5.5097698701081725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14.45</v>
      </c>
      <c r="AB62" s="117">
        <f>-STOA!R62</f>
        <v>0</v>
      </c>
      <c r="AC62">
        <f t="shared" si="0"/>
        <v>0.27673822990134256</v>
      </c>
      <c r="AD62">
        <f t="shared" si="1"/>
        <v>27.153031640206827</v>
      </c>
      <c r="AE62">
        <f>'IDT-1'!D62</f>
        <v>0</v>
      </c>
      <c r="AF62" s="26"/>
      <c r="AG62">
        <f t="shared" si="2"/>
        <v>27.153031640206827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6.9699999999999989</v>
      </c>
      <c r="H63">
        <f>PPCL_Spot!R63</f>
        <v>2.9106063763284022</v>
      </c>
      <c r="I63">
        <f>Bawana_NG!R63</f>
        <v>5.5097698701081725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14.45</v>
      </c>
      <c r="AB63" s="117">
        <f>-STOA!R63</f>
        <v>0</v>
      </c>
      <c r="AC63">
        <f t="shared" si="0"/>
        <v>0.28035156601303252</v>
      </c>
      <c r="AD63">
        <f t="shared" si="1"/>
        <v>27.560024680423542</v>
      </c>
      <c r="AE63">
        <f>'IDT-1'!D63</f>
        <v>0</v>
      </c>
      <c r="AF63" s="26"/>
      <c r="AG63">
        <f t="shared" si="2"/>
        <v>27.560024680423542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-2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6.9699999999999989</v>
      </c>
      <c r="H64">
        <f>PPCL_Spot!R64</f>
        <v>2.73</v>
      </c>
      <c r="I64">
        <f>Bawana_NG!R64</f>
        <v>8.31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14.45</v>
      </c>
      <c r="AB64" s="117">
        <f>-STOA!R64</f>
        <v>0</v>
      </c>
      <c r="AC64">
        <f t="shared" si="0"/>
        <v>0.29409599999999997</v>
      </c>
      <c r="AD64">
        <f t="shared" si="1"/>
        <v>33.125903999999991</v>
      </c>
      <c r="AE64">
        <f>'IDT-1'!D64</f>
        <v>0</v>
      </c>
      <c r="AF64" s="26"/>
      <c r="AG64">
        <f t="shared" si="2"/>
        <v>33.125903999999991</v>
      </c>
      <c r="AI64" s="75">
        <f>PXIL!L64</f>
        <v>0</v>
      </c>
      <c r="AJ64" s="75">
        <f>PXIL!R64</f>
        <v>0</v>
      </c>
      <c r="AK64" s="75">
        <f>RTM_IEX!L64</f>
        <v>0.96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6.9699999999999989</v>
      </c>
      <c r="H65">
        <f>PPCL_Spot!R65</f>
        <v>2.73</v>
      </c>
      <c r="I65">
        <f>Bawana_NG!R65</f>
        <v>5.5097698701081725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14.45</v>
      </c>
      <c r="AB65" s="117">
        <f>-STOA!R65</f>
        <v>0</v>
      </c>
      <c r="AC65">
        <f t="shared" si="0"/>
        <v>0.30539661246792854</v>
      </c>
      <c r="AD65">
        <f t="shared" si="1"/>
        <v>24.354373257640244</v>
      </c>
      <c r="AE65">
        <f>'IDT-1'!D65</f>
        <v>0</v>
      </c>
      <c r="AF65" s="26"/>
      <c r="AG65">
        <f t="shared" si="2"/>
        <v>24.354373257640244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6.9699999999999989</v>
      </c>
      <c r="H66">
        <f>PPCL_Spot!R66</f>
        <v>2.73</v>
      </c>
      <c r="I66">
        <f>Bawana_NG!R66</f>
        <v>5.5097698701081725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14.45</v>
      </c>
      <c r="AB66" s="117">
        <f>-STOA!R66</f>
        <v>0</v>
      </c>
      <c r="AC66">
        <f t="shared" si="0"/>
        <v>0.29651848494573319</v>
      </c>
      <c r="AD66">
        <f t="shared" si="1"/>
        <v>25.363251385162439</v>
      </c>
      <c r="AE66">
        <f>'IDT-1'!D66</f>
        <v>0</v>
      </c>
      <c r="AF66" s="26"/>
      <c r="AG66">
        <f t="shared" si="2"/>
        <v>25.363251385162439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-4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6.9699999999999989</v>
      </c>
      <c r="H67">
        <f>PPCL_Spot!R67</f>
        <v>2.73</v>
      </c>
      <c r="I67">
        <f>Bawana_NG!R67</f>
        <v>5.6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14.45</v>
      </c>
      <c r="AB67" s="117">
        <f>-STOA!R67</f>
        <v>0</v>
      </c>
      <c r="AC67">
        <f t="shared" si="0"/>
        <v>0.28843438256658599</v>
      </c>
      <c r="AD67">
        <f t="shared" si="1"/>
        <v>26.461565617433415</v>
      </c>
      <c r="AE67">
        <f>'IDT-1'!D67</f>
        <v>0</v>
      </c>
      <c r="AF67" s="26"/>
      <c r="AG67">
        <f t="shared" si="2"/>
        <v>26.461565617433415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-3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6.9699999999999989</v>
      </c>
      <c r="H68">
        <f>PPCL_Spot!R68</f>
        <v>2.5</v>
      </c>
      <c r="I68">
        <f>Bawana_NG!R68</f>
        <v>5.6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0.27753225504439066</v>
      </c>
      <c r="AD68">
        <f t="shared" ref="AD68:AD98" si="4">SUM(B68:AB68,AI68:AR68)-AC68</f>
        <v>27.242467744955604</v>
      </c>
      <c r="AE68">
        <f>'IDT-1'!D68</f>
        <v>0</v>
      </c>
      <c r="AF68" s="26"/>
      <c r="AG68">
        <f t="shared" ref="AG68:AG98" si="5">SUM(AD68:AF68)</f>
        <v>27.242467744955604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6.9699999999999989</v>
      </c>
      <c r="H69">
        <f>PPCL_Spot!R69</f>
        <v>2.9106063763284022</v>
      </c>
      <c r="I69">
        <f>Bawana_NG!R69</f>
        <v>5.6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14.45</v>
      </c>
      <c r="AB69" s="117">
        <f>-STOA!R69</f>
        <v>0</v>
      </c>
      <c r="AC69">
        <f t="shared" si="3"/>
        <v>0.26338933611168991</v>
      </c>
      <c r="AD69">
        <f t="shared" si="4"/>
        <v>29.667217040216709</v>
      </c>
      <c r="AE69">
        <f>'IDT-1'!D69</f>
        <v>0</v>
      </c>
      <c r="AF69" s="26"/>
      <c r="AG69">
        <f t="shared" si="5"/>
        <v>29.667217040216709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6.9699999999999989</v>
      </c>
      <c r="H70">
        <f>PPCL_Spot!R70</f>
        <v>2.73</v>
      </c>
      <c r="I70">
        <f>Bawana_NG!R70</f>
        <v>12.06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14.45</v>
      </c>
      <c r="AB70" s="117">
        <f>-STOA!R70</f>
        <v>0</v>
      </c>
      <c r="AC70">
        <f t="shared" si="3"/>
        <v>0.31864799999999999</v>
      </c>
      <c r="AD70">
        <f t="shared" si="4"/>
        <v>35.891351999999991</v>
      </c>
      <c r="AE70">
        <f>'IDT-1'!D70</f>
        <v>0</v>
      </c>
      <c r="AF70" s="26"/>
      <c r="AG70">
        <f t="shared" si="5"/>
        <v>35.891351999999991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6.9699999999999989</v>
      </c>
      <c r="H71">
        <f>PPCL_Spot!R71</f>
        <v>2.73</v>
      </c>
      <c r="I71">
        <f>Bawana_NG!R71</f>
        <v>5.6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14.45</v>
      </c>
      <c r="AB71" s="117">
        <f>-STOA!R71</f>
        <v>0</v>
      </c>
      <c r="AC71">
        <f t="shared" si="3"/>
        <v>0.26180000000000003</v>
      </c>
      <c r="AD71">
        <f t="shared" si="4"/>
        <v>29.488199999999999</v>
      </c>
      <c r="AE71">
        <f>'IDT-1'!D71</f>
        <v>0</v>
      </c>
      <c r="AF71" s="26"/>
      <c r="AG71">
        <f t="shared" si="5"/>
        <v>29.488199999999999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6.9699999999999989</v>
      </c>
      <c r="H72">
        <f>PPCL_Spot!R72</f>
        <v>2.73</v>
      </c>
      <c r="I72">
        <f>Bawana_NG!R72</f>
        <v>6.54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14.45</v>
      </c>
      <c r="AB72" s="117">
        <f>-STOA!R72</f>
        <v>0</v>
      </c>
      <c r="AC72">
        <f t="shared" si="3"/>
        <v>0.27007199999999998</v>
      </c>
      <c r="AD72">
        <f t="shared" si="4"/>
        <v>30.419927999999999</v>
      </c>
      <c r="AE72">
        <f>'IDT-1'!D72</f>
        <v>0</v>
      </c>
      <c r="AF72" s="26"/>
      <c r="AG72">
        <f t="shared" si="5"/>
        <v>30.419927999999999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6.9699999999999989</v>
      </c>
      <c r="H73">
        <f>PPCL_Spot!R73</f>
        <v>2.73</v>
      </c>
      <c r="I73">
        <f>Bawana_NG!R73</f>
        <v>8.4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14.45</v>
      </c>
      <c r="AB73" s="117">
        <f>-STOA!R73</f>
        <v>0</v>
      </c>
      <c r="AC73">
        <f t="shared" si="3"/>
        <v>0.28643999999999997</v>
      </c>
      <c r="AD73">
        <f t="shared" si="4"/>
        <v>32.263559999999998</v>
      </c>
      <c r="AE73">
        <f>'IDT-1'!D73</f>
        <v>0</v>
      </c>
      <c r="AF73" s="26"/>
      <c r="AG73">
        <f t="shared" si="5"/>
        <v>32.263559999999998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6.9699999999999989</v>
      </c>
      <c r="H74">
        <f>PPCL_Spot!R74</f>
        <v>2.5</v>
      </c>
      <c r="I74">
        <f>Bawana_NG!R74</f>
        <v>8.4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14.45</v>
      </c>
      <c r="AB74" s="117">
        <f>-STOA!R74</f>
        <v>0</v>
      </c>
      <c r="AC74">
        <f t="shared" si="3"/>
        <v>0.28441599999999995</v>
      </c>
      <c r="AD74">
        <f t="shared" si="4"/>
        <v>32.035583999999993</v>
      </c>
      <c r="AE74">
        <f>'IDT-1'!D74</f>
        <v>0</v>
      </c>
      <c r="AF74" s="26"/>
      <c r="AG74">
        <f t="shared" si="5"/>
        <v>32.035583999999993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6.9699999999999989</v>
      </c>
      <c r="H75">
        <f>PPCL_Spot!R75</f>
        <v>2.9106063763284022</v>
      </c>
      <c r="I75">
        <f>Bawana_NG!R75</f>
        <v>11.16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14.45</v>
      </c>
      <c r="AB75" s="117">
        <f>-STOA!R75</f>
        <v>0</v>
      </c>
      <c r="AC75">
        <f t="shared" si="3"/>
        <v>0.34782984620047119</v>
      </c>
      <c r="AD75">
        <f t="shared" si="4"/>
        <v>31.142776530127929</v>
      </c>
      <c r="AE75">
        <f>'IDT-1'!D75</f>
        <v>0</v>
      </c>
      <c r="AF75" s="26"/>
      <c r="AG75">
        <f t="shared" si="5"/>
        <v>31.142776530127929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6.9699999999999989</v>
      </c>
      <c r="H76">
        <f>PPCL_Spot!R76</f>
        <v>2.73</v>
      </c>
      <c r="I76">
        <f>Bawana_NG!R76</f>
        <v>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14.45</v>
      </c>
      <c r="AB76" s="117">
        <f>-STOA!R76</f>
        <v>0</v>
      </c>
      <c r="AC76">
        <f t="shared" si="3"/>
        <v>0.36080000000000001</v>
      </c>
      <c r="AD76">
        <f t="shared" si="4"/>
        <v>40.639200000000002</v>
      </c>
      <c r="AE76">
        <f>'IDT-1'!D76</f>
        <v>0</v>
      </c>
      <c r="AF76" s="26"/>
      <c r="AG76">
        <f t="shared" si="5"/>
        <v>40.639200000000002</v>
      </c>
      <c r="AI76" s="75">
        <f>PXIL!L76</f>
        <v>0</v>
      </c>
      <c r="AJ76" s="75">
        <f>PXIL!R76</f>
        <v>0</v>
      </c>
      <c r="AK76" s="75">
        <f>RTM_IEX!L76</f>
        <v>3.85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6.9699999999999989</v>
      </c>
      <c r="H77">
        <f>PPCL_Spot!R77</f>
        <v>2.73</v>
      </c>
      <c r="I77">
        <f>Bawana_NG!R77</f>
        <v>10.239572317587601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14.45</v>
      </c>
      <c r="AB77" s="117">
        <f>-STOA!R77</f>
        <v>0</v>
      </c>
      <c r="AC77">
        <f t="shared" si="3"/>
        <v>0.30262823639477088</v>
      </c>
      <c r="AD77">
        <f t="shared" si="4"/>
        <v>34.086944081192826</v>
      </c>
      <c r="AE77">
        <f>'IDT-1'!D77</f>
        <v>0</v>
      </c>
      <c r="AF77" s="26"/>
      <c r="AG77">
        <f t="shared" si="5"/>
        <v>34.086944081192826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6.9699999999999989</v>
      </c>
      <c r="H78">
        <f>PPCL_Spot!R78</f>
        <v>2.73</v>
      </c>
      <c r="I78">
        <f>Bawana_NG!R78</f>
        <v>12.06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14.45</v>
      </c>
      <c r="AB78" s="117">
        <f>-STOA!R78</f>
        <v>0</v>
      </c>
      <c r="AC78">
        <f t="shared" si="3"/>
        <v>0.35416051008878124</v>
      </c>
      <c r="AD78">
        <f t="shared" si="4"/>
        <v>31.855839489911212</v>
      </c>
      <c r="AE78">
        <f>'IDT-1'!D78</f>
        <v>0</v>
      </c>
      <c r="AF78" s="26"/>
      <c r="AG78">
        <f t="shared" si="5"/>
        <v>31.855839489911212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6.9699999999999989</v>
      </c>
      <c r="H79">
        <f>PPCL_Spot!R79</f>
        <v>2</v>
      </c>
      <c r="I79">
        <f>Bawana_NG!R79</f>
        <v>8.31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14.45</v>
      </c>
      <c r="AB79" s="117">
        <f>-STOA!R79</f>
        <v>0</v>
      </c>
      <c r="AC79">
        <f t="shared" si="3"/>
        <v>0.31473651008878128</v>
      </c>
      <c r="AD79">
        <f t="shared" si="4"/>
        <v>27.415263489911219</v>
      </c>
      <c r="AE79">
        <f>'IDT-1'!D79</f>
        <v>0</v>
      </c>
      <c r="AF79" s="26"/>
      <c r="AG79">
        <f t="shared" si="5"/>
        <v>27.415263489911219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-4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6.9699999999999989</v>
      </c>
      <c r="H80">
        <f>PPCL_Spot!R80</f>
        <v>2</v>
      </c>
      <c r="I80">
        <f>Bawana_NG!R80</f>
        <v>8.31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14.45</v>
      </c>
      <c r="AB80" s="117">
        <f>-STOA!R80</f>
        <v>0</v>
      </c>
      <c r="AC80">
        <f t="shared" si="3"/>
        <v>0.31473651008878128</v>
      </c>
      <c r="AD80">
        <f t="shared" si="4"/>
        <v>27.415263489911219</v>
      </c>
      <c r="AE80">
        <f>'IDT-1'!D80</f>
        <v>0</v>
      </c>
      <c r="AF80" s="26"/>
      <c r="AG80">
        <f t="shared" si="5"/>
        <v>27.415263489911219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-4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6.9699999999999989</v>
      </c>
      <c r="H81">
        <f>PPCL_Spot!R81</f>
        <v>2.9106063763284022</v>
      </c>
      <c r="I81">
        <f>Bawana_NG!R81</f>
        <v>8.31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14.45</v>
      </c>
      <c r="AB81" s="117">
        <f>-STOA!R81</f>
        <v>0</v>
      </c>
      <c r="AC81">
        <f t="shared" si="3"/>
        <v>0.38042933611169</v>
      </c>
      <c r="AD81">
        <f t="shared" si="4"/>
        <v>42.850177040216721</v>
      </c>
      <c r="AE81">
        <f>'IDT-1'!D81</f>
        <v>0</v>
      </c>
      <c r="AF81" s="26"/>
      <c r="AG81">
        <f t="shared" si="5"/>
        <v>42.850177040216721</v>
      </c>
      <c r="AI81" s="75">
        <f>PXIL!L81</f>
        <v>0</v>
      </c>
      <c r="AJ81" s="75">
        <f>PXIL!R81</f>
        <v>0</v>
      </c>
      <c r="AK81" s="75">
        <f>RTM_IEX!L81</f>
        <v>10.59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6.9699999999999989</v>
      </c>
      <c r="H82">
        <f>PPCL_Spot!R82</f>
        <v>2.73</v>
      </c>
      <c r="I82">
        <f>Bawana_NG!R82</f>
        <v>8.31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14.45</v>
      </c>
      <c r="AB82" s="117">
        <f>-STOA!R82</f>
        <v>0</v>
      </c>
      <c r="AC82">
        <f t="shared" si="3"/>
        <v>0.32116051008878121</v>
      </c>
      <c r="AD82">
        <f t="shared" si="4"/>
        <v>28.138839489911213</v>
      </c>
      <c r="AE82">
        <f>'IDT-1'!D82</f>
        <v>0</v>
      </c>
      <c r="AF82" s="26"/>
      <c r="AG82">
        <f t="shared" si="5"/>
        <v>28.138839489911213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6.9699999999999989</v>
      </c>
      <c r="H83">
        <f>PPCL_Spot!R83</f>
        <v>2.73</v>
      </c>
      <c r="I83">
        <f>Bawana_NG!R83</f>
        <v>8.31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14.45</v>
      </c>
      <c r="AB83" s="117">
        <f>-STOA!R83</f>
        <v>0</v>
      </c>
      <c r="AC83">
        <f t="shared" si="3"/>
        <v>0.28564799999999996</v>
      </c>
      <c r="AD83">
        <f t="shared" si="4"/>
        <v>32.174351999999992</v>
      </c>
      <c r="AE83">
        <f>'IDT-1'!D83</f>
        <v>0</v>
      </c>
      <c r="AF83" s="26"/>
      <c r="AG83">
        <f t="shared" si="5"/>
        <v>32.174351999999992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6.9699999999999989</v>
      </c>
      <c r="H84">
        <f>PPCL_Spot!R84</f>
        <v>2.73</v>
      </c>
      <c r="I84">
        <f>Bawana_NG!R84</f>
        <v>8.31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14.45</v>
      </c>
      <c r="AB84" s="117">
        <f>-STOA!R84</f>
        <v>0</v>
      </c>
      <c r="AC84">
        <f t="shared" si="3"/>
        <v>0.28564799999999996</v>
      </c>
      <c r="AD84">
        <f t="shared" si="4"/>
        <v>32.174351999999992</v>
      </c>
      <c r="AE84">
        <f>'IDT-1'!D84</f>
        <v>0</v>
      </c>
      <c r="AF84" s="26"/>
      <c r="AG84">
        <f t="shared" si="5"/>
        <v>32.174351999999992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6.9699999999999989</v>
      </c>
      <c r="H85">
        <f>PPCL_Spot!R85</f>
        <v>2.73</v>
      </c>
      <c r="I85">
        <f>Bawana_NG!R85</f>
        <v>8.31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14.45</v>
      </c>
      <c r="AB85" s="117">
        <f>-STOA!R85</f>
        <v>0</v>
      </c>
      <c r="AC85">
        <f t="shared" si="3"/>
        <v>0.28564799999999996</v>
      </c>
      <c r="AD85">
        <f t="shared" si="4"/>
        <v>32.174351999999992</v>
      </c>
      <c r="AE85">
        <f>'IDT-1'!D85</f>
        <v>0</v>
      </c>
      <c r="AF85" s="26"/>
      <c r="AG85">
        <f t="shared" si="5"/>
        <v>32.174351999999992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6.9699999999999989</v>
      </c>
      <c r="H86">
        <f>PPCL_Spot!R86</f>
        <v>2.5</v>
      </c>
      <c r="I86">
        <f>Bawana_NG!R86</f>
        <v>8.31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14.45</v>
      </c>
      <c r="AB86" s="117">
        <f>-STOA!R86</f>
        <v>0</v>
      </c>
      <c r="AC86">
        <f t="shared" si="3"/>
        <v>0.38526400000000005</v>
      </c>
      <c r="AD86">
        <f t="shared" si="4"/>
        <v>43.394736000000002</v>
      </c>
      <c r="AE86">
        <f>'IDT-1'!D86</f>
        <v>0</v>
      </c>
      <c r="AF86" s="26"/>
      <c r="AG86">
        <f t="shared" si="5"/>
        <v>43.394736000000002</v>
      </c>
      <c r="AI86" s="75">
        <f>PXIL!L86</f>
        <v>0</v>
      </c>
      <c r="AJ86" s="75">
        <f>PXIL!R86</f>
        <v>0</v>
      </c>
      <c r="AK86" s="75">
        <f>RTM_IEX!L86</f>
        <v>11.55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6.9699999999999989</v>
      </c>
      <c r="H87">
        <f>PPCL_Spot!R87</f>
        <v>2.3205801450362586</v>
      </c>
      <c r="I87">
        <f>Bawana_NG!R87</f>
        <v>8.31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14.45</v>
      </c>
      <c r="AB87" s="117">
        <f>-STOA!R87</f>
        <v>0</v>
      </c>
      <c r="AC87">
        <f t="shared" si="3"/>
        <v>0.2820451052763191</v>
      </c>
      <c r="AD87">
        <f t="shared" si="4"/>
        <v>31.768535039759939</v>
      </c>
      <c r="AE87">
        <f>'IDT-1'!D87</f>
        <v>0</v>
      </c>
      <c r="AF87" s="26"/>
      <c r="AG87">
        <f t="shared" si="5"/>
        <v>31.768535039759939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6.9699999999999989</v>
      </c>
      <c r="H88">
        <f>PPCL_Spot!R88</f>
        <v>2.3494126468382905</v>
      </c>
      <c r="I88">
        <f>Bawana_NG!R88</f>
        <v>8.31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14.45</v>
      </c>
      <c r="AB88" s="117">
        <f>-STOA!R88</f>
        <v>0</v>
      </c>
      <c r="AC88">
        <f t="shared" si="3"/>
        <v>0.28229883129217698</v>
      </c>
      <c r="AD88">
        <f t="shared" si="4"/>
        <v>31.797113815546115</v>
      </c>
      <c r="AE88">
        <f>'IDT-1'!D88</f>
        <v>0</v>
      </c>
      <c r="AF88" s="26"/>
      <c r="AG88">
        <f t="shared" si="5"/>
        <v>31.797113815546115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6.9699999999999989</v>
      </c>
      <c r="H89">
        <f>PPCL_Spot!R89</f>
        <v>2.3494126468382905</v>
      </c>
      <c r="I89">
        <f>Bawana_NG!R89</f>
        <v>8.31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14.45</v>
      </c>
      <c r="AB89" s="117">
        <f>-STOA!R89</f>
        <v>0</v>
      </c>
      <c r="AC89">
        <f t="shared" si="3"/>
        <v>0.28229883129217698</v>
      </c>
      <c r="AD89">
        <f t="shared" si="4"/>
        <v>31.797113815546115</v>
      </c>
      <c r="AE89">
        <f>'IDT-1'!D89</f>
        <v>0</v>
      </c>
      <c r="AF89" s="26"/>
      <c r="AG89">
        <f t="shared" si="5"/>
        <v>31.797113815546115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6.9699999999999989</v>
      </c>
      <c r="H90">
        <f>PPCL_Spot!R90</f>
        <v>2.7900000000000005</v>
      </c>
      <c r="I90">
        <f>Bawana_NG!R90</f>
        <v>8.31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14.45</v>
      </c>
      <c r="AB90" s="117">
        <f>-STOA!R90</f>
        <v>0</v>
      </c>
      <c r="AC90">
        <f t="shared" si="3"/>
        <v>0.294624</v>
      </c>
      <c r="AD90">
        <f t="shared" si="4"/>
        <v>33.185375999999998</v>
      </c>
      <c r="AE90">
        <f>'IDT-1'!D90</f>
        <v>0</v>
      </c>
      <c r="AF90" s="26"/>
      <c r="AG90">
        <f t="shared" si="5"/>
        <v>33.185375999999998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6.9699999999999989</v>
      </c>
      <c r="H91">
        <f>PPCL_Spot!R91</f>
        <v>2.3494126468382905</v>
      </c>
      <c r="I91">
        <f>Bawana_NG!R91</f>
        <v>8.31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14.45</v>
      </c>
      <c r="AB91" s="117">
        <f>-STOA!R91</f>
        <v>0</v>
      </c>
      <c r="AC91">
        <f t="shared" si="3"/>
        <v>0.35005883129217696</v>
      </c>
      <c r="AD91">
        <f t="shared" si="4"/>
        <v>39.429353815546122</v>
      </c>
      <c r="AE91">
        <f>'IDT-1'!D91</f>
        <v>0</v>
      </c>
      <c r="AF91" s="26"/>
      <c r="AG91">
        <f t="shared" si="5"/>
        <v>39.429353815546122</v>
      </c>
      <c r="AI91" s="75">
        <f>PXIL!L91</f>
        <v>0</v>
      </c>
      <c r="AJ91" s="75">
        <f>PXIL!R91</f>
        <v>0</v>
      </c>
      <c r="AK91" s="75">
        <f>RTM_IEX!L91</f>
        <v>7.7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6.9699999999999989</v>
      </c>
      <c r="H92">
        <f>PPCL_Spot!R92</f>
        <v>2.3494126468382905</v>
      </c>
      <c r="I92">
        <f>Bawana_NG!R92</f>
        <v>7.3599999999999994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14.45</v>
      </c>
      <c r="AB92" s="117">
        <f>-STOA!R92</f>
        <v>0</v>
      </c>
      <c r="AC92">
        <f t="shared" si="3"/>
        <v>0.27393883129217694</v>
      </c>
      <c r="AD92">
        <f t="shared" si="4"/>
        <v>30.855473815546109</v>
      </c>
      <c r="AE92">
        <f>'IDT-1'!D92</f>
        <v>0</v>
      </c>
      <c r="AF92" s="26"/>
      <c r="AG92">
        <f t="shared" si="5"/>
        <v>30.855473815546109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6.9699999999999989</v>
      </c>
      <c r="H93">
        <f>PPCL_Spot!R93</f>
        <v>2.3494126468382905</v>
      </c>
      <c r="I93">
        <f>Bawana_NG!R93</f>
        <v>7.3599999999999994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14.45</v>
      </c>
      <c r="AB93" s="117">
        <f>-STOA!R93</f>
        <v>0</v>
      </c>
      <c r="AC93">
        <f t="shared" si="3"/>
        <v>0.28238683129217695</v>
      </c>
      <c r="AD93">
        <f t="shared" si="4"/>
        <v>31.807025815546108</v>
      </c>
      <c r="AE93">
        <f>'IDT-1'!D93</f>
        <v>0</v>
      </c>
      <c r="AF93" s="26"/>
      <c r="AG93">
        <f t="shared" si="5"/>
        <v>31.807025815546108</v>
      </c>
      <c r="AI93" s="75">
        <f>PXIL!L93</f>
        <v>0</v>
      </c>
      <c r="AJ93" s="75">
        <f>PXIL!R93</f>
        <v>0</v>
      </c>
      <c r="AK93" s="75">
        <f>RTM_IEX!L93</f>
        <v>0.96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6.9699999999999989</v>
      </c>
      <c r="H94">
        <f>PPCL_Spot!R94</f>
        <v>2.76</v>
      </c>
      <c r="I94">
        <f>Bawana_NG!R94</f>
        <v>5.5097698701081725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14.45</v>
      </c>
      <c r="AB94" s="117">
        <f>-STOA!R94</f>
        <v>0</v>
      </c>
      <c r="AC94">
        <f t="shared" si="3"/>
        <v>0.26126997485695191</v>
      </c>
      <c r="AD94">
        <f t="shared" si="4"/>
        <v>29.428499895251221</v>
      </c>
      <c r="AE94">
        <f>'IDT-1'!D94</f>
        <v>0</v>
      </c>
      <c r="AF94" s="26"/>
      <c r="AG94">
        <f t="shared" si="5"/>
        <v>29.428499895251221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6.9699999999999989</v>
      </c>
      <c r="H95">
        <f>PPCL_Spot!R95</f>
        <v>2.3494126468382905</v>
      </c>
      <c r="I95">
        <f>Bawana_NG!R95</f>
        <v>5.5097698701081725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14.45</v>
      </c>
      <c r="AB95" s="117">
        <f>-STOA!R95</f>
        <v>0</v>
      </c>
      <c r="AC95">
        <f t="shared" si="3"/>
        <v>0.25765680614912889</v>
      </c>
      <c r="AD95">
        <f t="shared" si="4"/>
        <v>29.021525710797334</v>
      </c>
      <c r="AE95">
        <f>'IDT-1'!D95</f>
        <v>0</v>
      </c>
      <c r="AF95" s="26"/>
      <c r="AG95">
        <f t="shared" si="5"/>
        <v>29.021525710797334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6.9699999999999989</v>
      </c>
      <c r="H96">
        <f>PPCL_Spot!R96</f>
        <v>2.3494126468382905</v>
      </c>
      <c r="I96">
        <f>Bawana_NG!R96</f>
        <v>5.5097698701081725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14.45</v>
      </c>
      <c r="AB96" s="117">
        <f>-STOA!R96</f>
        <v>0</v>
      </c>
      <c r="AC96">
        <f t="shared" si="3"/>
        <v>0.25765680614912889</v>
      </c>
      <c r="AD96">
        <f t="shared" si="4"/>
        <v>29.021525710797334</v>
      </c>
      <c r="AE96">
        <f>'IDT-1'!D96</f>
        <v>0</v>
      </c>
      <c r="AF96" s="26"/>
      <c r="AG96">
        <f t="shared" si="5"/>
        <v>29.021525710797334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6.9699999999999989</v>
      </c>
      <c r="H97">
        <f>PPCL_Spot!R97</f>
        <v>2.3494126468382905</v>
      </c>
      <c r="I97">
        <f>Bawana_NG!R97</f>
        <v>7.3599999999999994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14.45</v>
      </c>
      <c r="AB97" s="117">
        <f>-STOA!R97</f>
        <v>0</v>
      </c>
      <c r="AC97">
        <f t="shared" si="3"/>
        <v>0.27393883129217694</v>
      </c>
      <c r="AD97">
        <f t="shared" si="4"/>
        <v>30.855473815546109</v>
      </c>
      <c r="AE97">
        <f>'IDT-1'!D97</f>
        <v>0</v>
      </c>
      <c r="AF97" s="26"/>
      <c r="AG97">
        <f t="shared" si="5"/>
        <v>30.855473815546109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6.9699999999999989</v>
      </c>
      <c r="H98">
        <f>PPCL_Spot!R98</f>
        <v>2.3494126468382905</v>
      </c>
      <c r="I98">
        <f>Bawana_NG!R98</f>
        <v>5.5097698701081725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14.45</v>
      </c>
      <c r="AB98" s="117">
        <f>-STOA!R98</f>
        <v>0</v>
      </c>
      <c r="AC98">
        <f t="shared" si="3"/>
        <v>0.25765680614912889</v>
      </c>
      <c r="AD98">
        <f t="shared" si="4"/>
        <v>29.021525710797334</v>
      </c>
      <c r="AE98">
        <f>'IDT-1'!D98</f>
        <v>0</v>
      </c>
      <c r="AF98" s="26"/>
      <c r="AG98">
        <f t="shared" si="5"/>
        <v>29.021525710797334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0.16620000000000038</v>
      </c>
      <c r="H99">
        <f t="shared" si="6"/>
        <v>6.3890590300627964E-2</v>
      </c>
      <c r="I99">
        <f t="shared" si="6"/>
        <v>0.1988953440252878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0.28902000000000039</v>
      </c>
      <c r="AB99" s="117">
        <f t="shared" si="6"/>
        <v>0</v>
      </c>
      <c r="AC99">
        <f t="shared" si="6"/>
        <v>6.8424017717048629E-3</v>
      </c>
      <c r="AD99">
        <f t="shared" si="6"/>
        <v>0.71872353255421162</v>
      </c>
      <c r="AE99">
        <f t="shared" ref="AE99:AR99" si="7">SUM(AE3:AE98)/4000</f>
        <v>0</v>
      </c>
      <c r="AG99">
        <f t="shared" si="7"/>
        <v>0.71872353255421162</v>
      </c>
      <c r="AI99">
        <f t="shared" si="7"/>
        <v>0</v>
      </c>
      <c r="AJ99">
        <f t="shared" si="7"/>
        <v>0</v>
      </c>
      <c r="AK99">
        <f t="shared" si="7"/>
        <v>3.3434999999999993E-2</v>
      </c>
      <c r="AL99">
        <f t="shared" si="7"/>
        <v>-2.5874999999999999E-2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44562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44592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44592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7" t="s">
        <v>143</v>
      </c>
      <c r="Q1" s="217" t="s">
        <v>144</v>
      </c>
      <c r="R1" s="79"/>
      <c r="S1" s="79"/>
      <c r="T1" s="82" t="s">
        <v>302</v>
      </c>
      <c r="U1" s="218" t="s">
        <v>303</v>
      </c>
      <c r="V1" s="107" t="s">
        <v>316</v>
      </c>
      <c r="W1" s="107" t="s">
        <v>302</v>
      </c>
      <c r="X1" s="210" t="s">
        <v>335</v>
      </c>
      <c r="Y1" s="220" t="s">
        <v>223</v>
      </c>
      <c r="Z1" s="220" t="s">
        <v>224</v>
      </c>
      <c r="AA1" s="219" t="s">
        <v>198</v>
      </c>
      <c r="AB1" s="219" t="s">
        <v>199</v>
      </c>
      <c r="AC1" s="27" t="s">
        <v>189</v>
      </c>
      <c r="AD1" s="210" t="s">
        <v>142</v>
      </c>
      <c r="AG1" s="210" t="s">
        <v>278</v>
      </c>
      <c r="AI1" s="220" t="s">
        <v>384</v>
      </c>
      <c r="AJ1" s="220" t="s">
        <v>385</v>
      </c>
      <c r="AK1" s="220" t="s">
        <v>386</v>
      </c>
      <c r="AL1" s="220" t="s">
        <v>387</v>
      </c>
      <c r="AM1" s="220" t="s">
        <v>388</v>
      </c>
      <c r="AN1" s="220" t="s">
        <v>389</v>
      </c>
      <c r="AO1" s="222" t="s">
        <v>413</v>
      </c>
      <c r="AP1" s="222" t="s">
        <v>414</v>
      </c>
      <c r="AQ1" s="222" t="s">
        <v>415</v>
      </c>
      <c r="AR1" s="222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7"/>
      <c r="Q2" s="217"/>
      <c r="R2" s="79"/>
      <c r="S2" s="79"/>
      <c r="T2" s="82" t="s">
        <v>315</v>
      </c>
      <c r="U2" s="218"/>
      <c r="V2" s="107" t="s">
        <v>304</v>
      </c>
      <c r="W2" s="107" t="s">
        <v>304</v>
      </c>
      <c r="X2" s="210"/>
      <c r="Y2" s="220"/>
      <c r="Z2" s="220"/>
      <c r="AA2" s="219"/>
      <c r="AB2" s="219"/>
      <c r="AC2" s="27">
        <f>Allocation!J1/100</f>
        <v>8.8000000000000005E-3</v>
      </c>
      <c r="AD2" s="210"/>
      <c r="AE2" t="s">
        <v>276</v>
      </c>
      <c r="AG2" s="210"/>
      <c r="AI2" s="220"/>
      <c r="AJ2" s="220"/>
      <c r="AK2" s="220"/>
      <c r="AL2" s="220"/>
      <c r="AM2" s="220"/>
      <c r="AN2" s="220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10.832542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7.22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0.1588623696</v>
      </c>
      <c r="AD3">
        <f>SUM(B3:AB3,AI3:AR3)-AC3</f>
        <v>17.893679630399998</v>
      </c>
      <c r="AE3">
        <v>0</v>
      </c>
      <c r="AF3" s="26"/>
      <c r="AG3">
        <f>SUM(AD3:AF3)</f>
        <v>17.893679630399998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10.832542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8.48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0.16995036960000001</v>
      </c>
      <c r="AD4">
        <f t="shared" ref="AD4:AD67" si="1">SUM(B4:AB4,AI4:AR4)-AC4</f>
        <v>19.142591630400002</v>
      </c>
      <c r="AE4">
        <v>0</v>
      </c>
      <c r="AF4" s="26"/>
      <c r="AG4">
        <f t="shared" ref="AG4:AG67" si="2">SUM(AD4:AF4)</f>
        <v>19.142591630400002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10.832542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4.91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0.13853436960000001</v>
      </c>
      <c r="AD5">
        <f t="shared" si="1"/>
        <v>15.6040076304</v>
      </c>
      <c r="AE5">
        <v>0</v>
      </c>
      <c r="AF5" s="26"/>
      <c r="AG5">
        <f t="shared" si="2"/>
        <v>15.6040076304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0.11398236960000002</v>
      </c>
      <c r="AD6">
        <f t="shared" si="1"/>
        <v>12.838559630400001</v>
      </c>
      <c r="AE6">
        <v>0</v>
      </c>
      <c r="AF6" s="26"/>
      <c r="AG6">
        <f t="shared" si="2"/>
        <v>12.838559630400001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10.832542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4.05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0.13096636960000002</v>
      </c>
      <c r="AD7">
        <f t="shared" si="1"/>
        <v>14.751575630400001</v>
      </c>
      <c r="AE7">
        <v>0</v>
      </c>
      <c r="AF7" s="26"/>
      <c r="AG7">
        <f t="shared" si="2"/>
        <v>14.751575630400001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9.3136980000000005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8.1960542400000003E-2</v>
      </c>
      <c r="AD8">
        <f t="shared" si="1"/>
        <v>9.2317374576000013</v>
      </c>
      <c r="AE8">
        <v>0</v>
      </c>
      <c r="AF8" s="26"/>
      <c r="AG8">
        <f t="shared" si="2"/>
        <v>9.2317374576000013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4.24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0.1326383696</v>
      </c>
      <c r="AD9">
        <f t="shared" si="1"/>
        <v>14.9399036304</v>
      </c>
      <c r="AE9">
        <v>0</v>
      </c>
      <c r="AF9" s="26"/>
      <c r="AG9">
        <f t="shared" si="2"/>
        <v>14.9399036304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10.832542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3.56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0.12665436960000001</v>
      </c>
      <c r="AD10">
        <f t="shared" si="1"/>
        <v>14.2658876304</v>
      </c>
      <c r="AE10">
        <v>0</v>
      </c>
      <c r="AF10" s="26"/>
      <c r="AG10">
        <f t="shared" si="2"/>
        <v>14.2658876304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10.832542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0.14786236959999999</v>
      </c>
      <c r="AD11">
        <f t="shared" si="1"/>
        <v>16.6546796304</v>
      </c>
      <c r="AE11">
        <v>0</v>
      </c>
      <c r="AF11" s="26"/>
      <c r="AG11">
        <f t="shared" si="2"/>
        <v>16.6546796304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10.832542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3.18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0.12331036960000001</v>
      </c>
      <c r="AD12">
        <f t="shared" si="1"/>
        <v>13.889231630399999</v>
      </c>
      <c r="AE12">
        <v>0</v>
      </c>
      <c r="AF12" s="26"/>
      <c r="AG12">
        <f t="shared" si="2"/>
        <v>13.889231630399999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10.832542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4.62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0.13598236960000001</v>
      </c>
      <c r="AD13">
        <f t="shared" si="1"/>
        <v>15.3165596304</v>
      </c>
      <c r="AE13">
        <v>0</v>
      </c>
      <c r="AF13" s="26"/>
      <c r="AG13">
        <f t="shared" si="2"/>
        <v>15.3165596304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10.832542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4.72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0.13686236960000001</v>
      </c>
      <c r="AD14">
        <f t="shared" si="1"/>
        <v>15.4156796304</v>
      </c>
      <c r="AE14">
        <v>0</v>
      </c>
      <c r="AF14" s="26"/>
      <c r="AG14">
        <f t="shared" si="2"/>
        <v>15.4156796304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10.539071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9.2743824799999999E-2</v>
      </c>
      <c r="AD15">
        <f t="shared" si="1"/>
        <v>10.4463271752</v>
      </c>
      <c r="AE15">
        <v>0</v>
      </c>
      <c r="AF15" s="26"/>
      <c r="AG15">
        <f t="shared" si="2"/>
        <v>10.4463271752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10.832542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4.91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0.13853436960000001</v>
      </c>
      <c r="AD16">
        <f t="shared" si="1"/>
        <v>15.6040076304</v>
      </c>
      <c r="AE16">
        <v>0</v>
      </c>
      <c r="AF16" s="26"/>
      <c r="AG16">
        <f t="shared" si="2"/>
        <v>15.6040076304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10.832542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5.78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0.14619036960000001</v>
      </c>
      <c r="AD17">
        <f t="shared" si="1"/>
        <v>16.466351630400002</v>
      </c>
      <c r="AE17">
        <v>0</v>
      </c>
      <c r="AF17" s="26"/>
      <c r="AG17">
        <f t="shared" si="2"/>
        <v>16.466351630400002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10.832542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9.5299999999999994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0.17919036959999998</v>
      </c>
      <c r="AD18">
        <f t="shared" si="1"/>
        <v>20.183351630399997</v>
      </c>
      <c r="AE18">
        <v>0</v>
      </c>
      <c r="AF18" s="26"/>
      <c r="AG18">
        <f t="shared" si="2"/>
        <v>20.183351630399997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0.15384636960000003</v>
      </c>
      <c r="AD19">
        <f t="shared" si="1"/>
        <v>17.328695630400002</v>
      </c>
      <c r="AE19">
        <v>0</v>
      </c>
      <c r="AF19" s="26"/>
      <c r="AG19">
        <f t="shared" si="2"/>
        <v>17.328695630400002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6.36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0.15129436960000001</v>
      </c>
      <c r="AD20">
        <f t="shared" si="1"/>
        <v>17.041247630400001</v>
      </c>
      <c r="AE20">
        <v>0</v>
      </c>
      <c r="AF20" s="26"/>
      <c r="AG20">
        <f t="shared" si="2"/>
        <v>17.041247630400001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10.832542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5.97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0.14786236959999999</v>
      </c>
      <c r="AD21">
        <f t="shared" si="1"/>
        <v>16.6546796304</v>
      </c>
      <c r="AE21">
        <v>0</v>
      </c>
      <c r="AF21" s="26"/>
      <c r="AG21">
        <f t="shared" si="2"/>
        <v>16.6546796304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10.832542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0.39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9.8758369600000007E-2</v>
      </c>
      <c r="AD22">
        <f t="shared" si="1"/>
        <v>11.1237836304</v>
      </c>
      <c r="AE22">
        <v>0</v>
      </c>
      <c r="AF22" s="26"/>
      <c r="AG22">
        <f t="shared" si="2"/>
        <v>11.1237836304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7.51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0.16141436960000002</v>
      </c>
      <c r="AD23">
        <f t="shared" si="1"/>
        <v>18.181127630400002</v>
      </c>
      <c r="AE23">
        <v>0</v>
      </c>
      <c r="AF23" s="26"/>
      <c r="AG23">
        <f t="shared" si="2"/>
        <v>18.181127630400002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10.832542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8.3800000000000008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0.16907036959999999</v>
      </c>
      <c r="AD24">
        <f t="shared" si="1"/>
        <v>19.043471630399999</v>
      </c>
      <c r="AE24">
        <v>0</v>
      </c>
      <c r="AF24" s="26"/>
      <c r="AG24">
        <f t="shared" si="2"/>
        <v>19.043471630399999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10.832542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12.33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0.20383036960000003</v>
      </c>
      <c r="AD25">
        <f t="shared" si="1"/>
        <v>22.958711630400003</v>
      </c>
      <c r="AE25">
        <v>0</v>
      </c>
      <c r="AF25" s="26"/>
      <c r="AG25">
        <f t="shared" si="2"/>
        <v>22.958711630400003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4.33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0.13343036960000002</v>
      </c>
      <c r="AD26">
        <f t="shared" si="1"/>
        <v>15.029111630400001</v>
      </c>
      <c r="AE26">
        <v>0</v>
      </c>
      <c r="AF26" s="26"/>
      <c r="AG26">
        <f t="shared" si="2"/>
        <v>15.029111630400001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10.832542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5.49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0.14363836959999998</v>
      </c>
      <c r="AD27">
        <f t="shared" si="1"/>
        <v>16.178903630399997</v>
      </c>
      <c r="AE27">
        <v>0</v>
      </c>
      <c r="AF27" s="26"/>
      <c r="AG27">
        <f t="shared" si="2"/>
        <v>16.178903630399997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10.832542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9.82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0.18174236960000001</v>
      </c>
      <c r="AD28">
        <f t="shared" si="1"/>
        <v>20.470799630400002</v>
      </c>
      <c r="AE28">
        <v>0</v>
      </c>
      <c r="AF28" s="26"/>
      <c r="AG28">
        <f t="shared" si="2"/>
        <v>20.470799630400002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10.832542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3.66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0.1275343696</v>
      </c>
      <c r="AD29">
        <f t="shared" si="1"/>
        <v>14.365007630400001</v>
      </c>
      <c r="AE29">
        <v>0</v>
      </c>
      <c r="AF29" s="26"/>
      <c r="AG29">
        <f t="shared" si="2"/>
        <v>14.365007630400001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10.832542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0.16484636960000004</v>
      </c>
      <c r="AD30">
        <f t="shared" si="1"/>
        <v>18.567695630400003</v>
      </c>
      <c r="AE30">
        <v>0</v>
      </c>
      <c r="AF30" s="26"/>
      <c r="AG30">
        <f t="shared" si="2"/>
        <v>18.567695630400003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10.832542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8.9600000000000009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0.17417436960000002</v>
      </c>
      <c r="AD31">
        <f t="shared" si="1"/>
        <v>19.618367630400002</v>
      </c>
      <c r="AE31">
        <v>0</v>
      </c>
      <c r="AF31" s="26"/>
      <c r="AG31">
        <f t="shared" si="2"/>
        <v>19.618367630400002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10.832542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0.21139836960000002</v>
      </c>
      <c r="AD32">
        <f t="shared" si="1"/>
        <v>23.8111436304</v>
      </c>
      <c r="AE32">
        <v>0</v>
      </c>
      <c r="AF32" s="26"/>
      <c r="AG32">
        <f t="shared" si="2"/>
        <v>23.8111436304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10.832542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6.45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0.15208636959999999</v>
      </c>
      <c r="AD33">
        <f t="shared" si="1"/>
        <v>17.1304556304</v>
      </c>
      <c r="AE33">
        <v>0</v>
      </c>
      <c r="AF33" s="26"/>
      <c r="AG33">
        <f t="shared" si="2"/>
        <v>17.1304556304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10.832542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0.15974236960000002</v>
      </c>
      <c r="AD34">
        <f t="shared" si="1"/>
        <v>17.9927996304</v>
      </c>
      <c r="AE34">
        <v>0</v>
      </c>
      <c r="AF34" s="26"/>
      <c r="AG34">
        <f t="shared" si="2"/>
        <v>17.9927996304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10.832542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8.86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0.1732943696</v>
      </c>
      <c r="AD35">
        <f t="shared" si="1"/>
        <v>19.519247630399999</v>
      </c>
      <c r="AE35">
        <v>0</v>
      </c>
      <c r="AF35" s="26"/>
      <c r="AG35">
        <f t="shared" si="2"/>
        <v>19.519247630399999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10.832542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4.1399999999999997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0.13175836960000001</v>
      </c>
      <c r="AD36">
        <f t="shared" si="1"/>
        <v>14.840783630400001</v>
      </c>
      <c r="AE36">
        <v>0</v>
      </c>
      <c r="AF36" s="26"/>
      <c r="AG36">
        <f t="shared" si="2"/>
        <v>14.840783630400001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10.832542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0.1630863696</v>
      </c>
      <c r="AD37">
        <f t="shared" si="1"/>
        <v>18.369455630400001</v>
      </c>
      <c r="AE37">
        <v>0</v>
      </c>
      <c r="AF37" s="26"/>
      <c r="AG37">
        <f t="shared" si="2"/>
        <v>18.369455630400001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10.832542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0.18429436960000001</v>
      </c>
      <c r="AD38">
        <f t="shared" si="1"/>
        <v>20.7582476304</v>
      </c>
      <c r="AE38">
        <v>0</v>
      </c>
      <c r="AF38" s="26"/>
      <c r="AG38">
        <f t="shared" si="2"/>
        <v>20.7582476304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10.832542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0.21139836960000002</v>
      </c>
      <c r="AD39">
        <f t="shared" si="1"/>
        <v>23.8111436304</v>
      </c>
      <c r="AE39">
        <v>0</v>
      </c>
      <c r="AF39" s="26"/>
      <c r="AG39">
        <f t="shared" si="2"/>
        <v>23.8111436304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10.832542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0.16651836960000002</v>
      </c>
      <c r="AD40">
        <f t="shared" si="1"/>
        <v>18.756023630400001</v>
      </c>
      <c r="AE40">
        <v>0</v>
      </c>
      <c r="AF40" s="26"/>
      <c r="AG40">
        <f t="shared" si="2"/>
        <v>18.756023630400001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10.832542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8.9600000000000009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0.17417436960000002</v>
      </c>
      <c r="AD41">
        <f t="shared" si="1"/>
        <v>19.618367630400002</v>
      </c>
      <c r="AE41">
        <v>0</v>
      </c>
      <c r="AF41" s="26"/>
      <c r="AG41">
        <f t="shared" si="2"/>
        <v>19.618367630400002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10.832542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6.36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0.15129436960000001</v>
      </c>
      <c r="AD42">
        <f t="shared" si="1"/>
        <v>17.041247630400001</v>
      </c>
      <c r="AE42">
        <v>0</v>
      </c>
      <c r="AF42" s="26"/>
      <c r="AG42">
        <f t="shared" si="2"/>
        <v>17.041247630400001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10.832542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1.73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0.11055036960000002</v>
      </c>
      <c r="AD43">
        <f t="shared" si="1"/>
        <v>12.4519916304</v>
      </c>
      <c r="AE43">
        <v>0</v>
      </c>
      <c r="AF43" s="26"/>
      <c r="AG43">
        <f t="shared" si="2"/>
        <v>12.4519916304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10.832542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8.9600000000000009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0.17417436960000002</v>
      </c>
      <c r="AD44">
        <f t="shared" si="1"/>
        <v>19.618367630400002</v>
      </c>
      <c r="AE44">
        <v>0</v>
      </c>
      <c r="AF44" s="26"/>
      <c r="AG44">
        <f t="shared" si="2"/>
        <v>19.618367630400002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10.832542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0.1630863696</v>
      </c>
      <c r="AD45">
        <f t="shared" si="1"/>
        <v>18.369455630400001</v>
      </c>
      <c r="AE45">
        <v>0</v>
      </c>
      <c r="AF45" s="26"/>
      <c r="AG45">
        <f t="shared" si="2"/>
        <v>18.369455630400001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10.832542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10.02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0.18350236960000002</v>
      </c>
      <c r="AD46">
        <f t="shared" si="1"/>
        <v>20.6690396304</v>
      </c>
      <c r="AE46">
        <v>0</v>
      </c>
      <c r="AF46" s="26"/>
      <c r="AG46">
        <f t="shared" si="2"/>
        <v>20.6690396304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10.832542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0.14108636960000001</v>
      </c>
      <c r="AD47">
        <f t="shared" si="1"/>
        <v>15.891455630399999</v>
      </c>
      <c r="AE47">
        <v>0</v>
      </c>
      <c r="AF47" s="26"/>
      <c r="AG47">
        <f t="shared" si="2"/>
        <v>15.891455630399999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10.832542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3.66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0.1275343696</v>
      </c>
      <c r="AD48">
        <f t="shared" si="1"/>
        <v>14.365007630400001</v>
      </c>
      <c r="AE48">
        <v>0</v>
      </c>
      <c r="AF48" s="26"/>
      <c r="AG48">
        <f t="shared" si="2"/>
        <v>14.365007630400001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10.832542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4.91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0.13853436960000001</v>
      </c>
      <c r="AD49">
        <f t="shared" si="1"/>
        <v>15.6040076304</v>
      </c>
      <c r="AE49">
        <v>0</v>
      </c>
      <c r="AF49" s="26"/>
      <c r="AG49">
        <f t="shared" si="2"/>
        <v>15.6040076304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10.832542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1.54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0.1088783696</v>
      </c>
      <c r="AD50">
        <f t="shared" si="1"/>
        <v>12.2636636304</v>
      </c>
      <c r="AE50">
        <v>0</v>
      </c>
      <c r="AF50" s="26"/>
      <c r="AG50">
        <f t="shared" si="2"/>
        <v>12.2636636304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10.832542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6.36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0.15129436960000001</v>
      </c>
      <c r="AD51">
        <f t="shared" si="1"/>
        <v>17.041247630400001</v>
      </c>
      <c r="AE51">
        <v>0</v>
      </c>
      <c r="AF51" s="26"/>
      <c r="AG51">
        <f t="shared" si="2"/>
        <v>17.041247630400001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10.832542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4.33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0.13343036960000002</v>
      </c>
      <c r="AD52">
        <f t="shared" si="1"/>
        <v>15.029111630400001</v>
      </c>
      <c r="AE52">
        <v>0</v>
      </c>
      <c r="AF52" s="26"/>
      <c r="AG52">
        <f t="shared" si="2"/>
        <v>15.029111630400001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10.832542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0.18605436959999999</v>
      </c>
      <c r="AD53">
        <f t="shared" si="1"/>
        <v>20.956487630399998</v>
      </c>
      <c r="AE53">
        <v>0</v>
      </c>
      <c r="AF53" s="26"/>
      <c r="AG53">
        <f t="shared" si="2"/>
        <v>20.956487630399998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10.832542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6.84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0.15551836960000001</v>
      </c>
      <c r="AD54">
        <f t="shared" si="1"/>
        <v>17.517023630400001</v>
      </c>
      <c r="AE54">
        <v>0</v>
      </c>
      <c r="AF54" s="26"/>
      <c r="AG54">
        <f t="shared" si="2"/>
        <v>17.517023630400001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10.832542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0.17672636960000002</v>
      </c>
      <c r="AD55">
        <f t="shared" si="1"/>
        <v>19.905815630399999</v>
      </c>
      <c r="AE55">
        <v>0</v>
      </c>
      <c r="AF55" s="26"/>
      <c r="AG55">
        <f t="shared" si="2"/>
        <v>19.905815630399999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10.832542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8.9600000000000009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0.17417436960000002</v>
      </c>
      <c r="AD56">
        <f t="shared" si="1"/>
        <v>19.618367630400002</v>
      </c>
      <c r="AE56">
        <v>0</v>
      </c>
      <c r="AF56" s="26"/>
      <c r="AG56">
        <f t="shared" si="2"/>
        <v>19.618367630400002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10.832542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0.12586236960000002</v>
      </c>
      <c r="AD57">
        <f t="shared" si="1"/>
        <v>14.176679630400001</v>
      </c>
      <c r="AE57">
        <v>0</v>
      </c>
      <c r="AF57" s="26"/>
      <c r="AG57">
        <f t="shared" si="2"/>
        <v>14.176679630400001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10.832542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5.68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0.14531036960000002</v>
      </c>
      <c r="AD58">
        <f t="shared" si="1"/>
        <v>16.367231630399999</v>
      </c>
      <c r="AE58">
        <v>0</v>
      </c>
      <c r="AF58" s="26"/>
      <c r="AG58">
        <f t="shared" si="2"/>
        <v>16.367231630399999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10.832542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4.1399999999999997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0.13175836960000001</v>
      </c>
      <c r="AD59">
        <f t="shared" si="1"/>
        <v>14.840783630400001</v>
      </c>
      <c r="AE59">
        <v>0</v>
      </c>
      <c r="AF59" s="26"/>
      <c r="AG59">
        <f t="shared" si="2"/>
        <v>14.840783630400001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10.832542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8.57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0.17074236960000003</v>
      </c>
      <c r="AD60">
        <f t="shared" si="1"/>
        <v>19.231799630400001</v>
      </c>
      <c r="AE60">
        <v>0</v>
      </c>
      <c r="AF60" s="26"/>
      <c r="AG60">
        <f t="shared" si="2"/>
        <v>19.231799630400001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10.832542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7.32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0.15974236960000002</v>
      </c>
      <c r="AD61">
        <f t="shared" si="1"/>
        <v>17.9927996304</v>
      </c>
      <c r="AE61">
        <v>0</v>
      </c>
      <c r="AF61" s="26"/>
      <c r="AG61">
        <f t="shared" si="2"/>
        <v>17.9927996304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6.16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0.14953436960000002</v>
      </c>
      <c r="AD62">
        <f t="shared" si="1"/>
        <v>16.843007630399999</v>
      </c>
      <c r="AE62">
        <v>0</v>
      </c>
      <c r="AF62" s="26"/>
      <c r="AG62">
        <f t="shared" si="2"/>
        <v>16.843007630399999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5.59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0.1445183696</v>
      </c>
      <c r="AD63">
        <f t="shared" si="1"/>
        <v>16.2780236304</v>
      </c>
      <c r="AE63">
        <v>0</v>
      </c>
      <c r="AF63" s="26"/>
      <c r="AG63">
        <f t="shared" si="2"/>
        <v>16.2780236304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10.832542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0.1182063696</v>
      </c>
      <c r="AD64">
        <f t="shared" si="1"/>
        <v>13.3143356304</v>
      </c>
      <c r="AE64">
        <v>0</v>
      </c>
      <c r="AF64" s="26"/>
      <c r="AG64">
        <f t="shared" si="2"/>
        <v>13.3143356304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10.832542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6.55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0.15296636960000001</v>
      </c>
      <c r="AD65">
        <f t="shared" si="1"/>
        <v>17.229575630399999</v>
      </c>
      <c r="AE65">
        <v>0</v>
      </c>
      <c r="AF65" s="26"/>
      <c r="AG65">
        <f t="shared" si="2"/>
        <v>17.229575630399999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10.832542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6.65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0.15384636960000003</v>
      </c>
      <c r="AD66">
        <f t="shared" si="1"/>
        <v>17.328695630400002</v>
      </c>
      <c r="AE66">
        <v>0</v>
      </c>
      <c r="AF66" s="26"/>
      <c r="AG66">
        <f t="shared" si="2"/>
        <v>17.328695630400002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10.832542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0.19784636960000004</v>
      </c>
      <c r="AD67">
        <f t="shared" si="1"/>
        <v>22.284695630400002</v>
      </c>
      <c r="AE67">
        <v>0</v>
      </c>
      <c r="AF67" s="26"/>
      <c r="AG67">
        <f t="shared" si="2"/>
        <v>22.284695630400002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10.832542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0.16396636960000002</v>
      </c>
      <c r="AD68">
        <f t="shared" ref="AD68:AD98" si="4">SUM(B68:AB68,AI68:AR68)-AC68</f>
        <v>18.4685756304</v>
      </c>
      <c r="AE68">
        <v>0</v>
      </c>
      <c r="AF68" s="26"/>
      <c r="AG68">
        <f t="shared" ref="AG68:AG98" si="5">SUM(AD68:AF68)</f>
        <v>18.4685756304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10.832542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7.99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0.1656383696</v>
      </c>
      <c r="AD69">
        <f t="shared" si="4"/>
        <v>18.656903630399999</v>
      </c>
      <c r="AE69">
        <v>0</v>
      </c>
      <c r="AF69" s="26"/>
      <c r="AG69">
        <f t="shared" si="5"/>
        <v>18.656903630399999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10.832542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5.78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0.14619036960000001</v>
      </c>
      <c r="AD70">
        <f t="shared" si="4"/>
        <v>16.466351630400002</v>
      </c>
      <c r="AE70">
        <v>0</v>
      </c>
      <c r="AF70" s="26"/>
      <c r="AG70">
        <f t="shared" si="5"/>
        <v>16.466351630400002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3.18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0.12331036960000001</v>
      </c>
      <c r="AD71">
        <f t="shared" si="4"/>
        <v>13.889231630399999</v>
      </c>
      <c r="AE71">
        <v>0</v>
      </c>
      <c r="AF71" s="26"/>
      <c r="AG71">
        <f t="shared" si="5"/>
        <v>13.889231630399999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10.832542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0.1630863696</v>
      </c>
      <c r="AD72">
        <f t="shared" si="4"/>
        <v>18.369455630400001</v>
      </c>
      <c r="AE72">
        <v>0</v>
      </c>
      <c r="AF72" s="26"/>
      <c r="AG72">
        <f t="shared" si="5"/>
        <v>18.369455630400001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10.832542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6.36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0.15129436960000001</v>
      </c>
      <c r="AD73">
        <f t="shared" si="4"/>
        <v>17.041247630400001</v>
      </c>
      <c r="AE73">
        <v>0</v>
      </c>
      <c r="AF73" s="26"/>
      <c r="AG73">
        <f t="shared" si="5"/>
        <v>17.041247630400001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10.832542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10.31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0.18605436959999999</v>
      </c>
      <c r="AD74">
        <f t="shared" si="4"/>
        <v>20.956487630399998</v>
      </c>
      <c r="AE74">
        <v>0</v>
      </c>
      <c r="AF74" s="26"/>
      <c r="AG74">
        <f t="shared" si="5"/>
        <v>20.956487630399998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8.48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0.16995036960000001</v>
      </c>
      <c r="AD75">
        <f t="shared" si="4"/>
        <v>19.142591630400002</v>
      </c>
      <c r="AE75">
        <v>0</v>
      </c>
      <c r="AF75" s="26"/>
      <c r="AG75">
        <f t="shared" si="5"/>
        <v>19.142591630400002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10.832542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0.1656383696</v>
      </c>
      <c r="AD76">
        <f t="shared" si="4"/>
        <v>18.656903630399999</v>
      </c>
      <c r="AE76">
        <v>0</v>
      </c>
      <c r="AF76" s="26"/>
      <c r="AG76">
        <f t="shared" si="5"/>
        <v>18.656903630399999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10.832542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0.15384636960000003</v>
      </c>
      <c r="AD77">
        <f t="shared" si="4"/>
        <v>17.328695630400002</v>
      </c>
      <c r="AE77">
        <v>0</v>
      </c>
      <c r="AF77" s="26"/>
      <c r="AG77">
        <f t="shared" si="5"/>
        <v>17.328695630400002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2.2200000000000002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0.11486236960000001</v>
      </c>
      <c r="AD78">
        <f t="shared" si="4"/>
        <v>12.9376796304</v>
      </c>
      <c r="AE78">
        <v>0</v>
      </c>
      <c r="AF78" s="26"/>
      <c r="AG78">
        <f t="shared" si="5"/>
        <v>12.9376796304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10.832542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9.34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0.1775183696</v>
      </c>
      <c r="AD79">
        <f t="shared" si="4"/>
        <v>19.995023630399999</v>
      </c>
      <c r="AE79">
        <v>0</v>
      </c>
      <c r="AF79" s="26"/>
      <c r="AG79">
        <f t="shared" si="5"/>
        <v>19.995023630399999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10.832542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9.6300000000000008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0.1800703696</v>
      </c>
      <c r="AD80">
        <f t="shared" si="4"/>
        <v>20.2824716304</v>
      </c>
      <c r="AE80">
        <v>0</v>
      </c>
      <c r="AF80" s="26"/>
      <c r="AG80">
        <f t="shared" si="5"/>
        <v>20.2824716304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10.832542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0.21139836960000002</v>
      </c>
      <c r="AD81">
        <f t="shared" si="4"/>
        <v>23.8111436304</v>
      </c>
      <c r="AE81">
        <v>0</v>
      </c>
      <c r="AF81" s="26"/>
      <c r="AG81">
        <f t="shared" si="5"/>
        <v>23.8111436304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10.832542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10.69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0.18939836960000003</v>
      </c>
      <c r="AD82">
        <f t="shared" si="4"/>
        <v>21.333143630400002</v>
      </c>
      <c r="AE82">
        <v>0</v>
      </c>
      <c r="AF82" s="26"/>
      <c r="AG82">
        <f t="shared" si="5"/>
        <v>21.333143630400002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10.832542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11.46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0.19617436960000001</v>
      </c>
      <c r="AD83">
        <f t="shared" si="4"/>
        <v>22.0963676304</v>
      </c>
      <c r="AE83">
        <v>0</v>
      </c>
      <c r="AF83" s="26"/>
      <c r="AG83">
        <f t="shared" si="5"/>
        <v>22.0963676304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8.57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0.17074236960000003</v>
      </c>
      <c r="AD84">
        <f t="shared" si="4"/>
        <v>19.231799630400001</v>
      </c>
      <c r="AE84">
        <v>0</v>
      </c>
      <c r="AF84" s="26"/>
      <c r="AG84">
        <f t="shared" si="5"/>
        <v>19.231799630400001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10.832542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2.31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0.11565436960000001</v>
      </c>
      <c r="AD85">
        <f t="shared" si="4"/>
        <v>13.026887630400001</v>
      </c>
      <c r="AE85">
        <v>0</v>
      </c>
      <c r="AF85" s="26"/>
      <c r="AG85">
        <f t="shared" si="5"/>
        <v>13.026887630400001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10.832542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11.85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0.1996063696</v>
      </c>
      <c r="AD86">
        <f t="shared" si="4"/>
        <v>22.482935630399997</v>
      </c>
      <c r="AE86">
        <v>0</v>
      </c>
      <c r="AF86" s="26"/>
      <c r="AG86">
        <f t="shared" si="5"/>
        <v>22.482935630399997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10.832542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9.82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0.18174236960000001</v>
      </c>
      <c r="AD87">
        <f t="shared" si="4"/>
        <v>20.470799630400002</v>
      </c>
      <c r="AE87">
        <v>0</v>
      </c>
      <c r="AF87" s="26"/>
      <c r="AG87">
        <f t="shared" si="5"/>
        <v>20.470799630400002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10.832542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0.21139836960000002</v>
      </c>
      <c r="AD88">
        <f t="shared" si="4"/>
        <v>23.8111436304</v>
      </c>
      <c r="AE88">
        <v>0</v>
      </c>
      <c r="AF88" s="26"/>
      <c r="AG88">
        <f t="shared" si="5"/>
        <v>23.8111436304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10.832542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0.1800703696</v>
      </c>
      <c r="AD89">
        <f t="shared" si="4"/>
        <v>20.2824716304</v>
      </c>
      <c r="AE89">
        <v>0</v>
      </c>
      <c r="AF89" s="26"/>
      <c r="AG89">
        <f t="shared" si="5"/>
        <v>20.2824716304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10.832542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9.6300000000000008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0.1800703696</v>
      </c>
      <c r="AD90">
        <f t="shared" si="4"/>
        <v>20.2824716304</v>
      </c>
      <c r="AE90">
        <v>0</v>
      </c>
      <c r="AF90" s="26"/>
      <c r="AG90">
        <f t="shared" si="5"/>
        <v>20.2824716304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10.832542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9.82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0.18174236960000001</v>
      </c>
      <c r="AD91">
        <f t="shared" si="4"/>
        <v>20.470799630400002</v>
      </c>
      <c r="AE91">
        <v>0</v>
      </c>
      <c r="AF91" s="26"/>
      <c r="AG91">
        <f t="shared" si="5"/>
        <v>20.470799630400002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10.832542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2.2200000000000002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0.11486236960000001</v>
      </c>
      <c r="AD92">
        <f t="shared" si="4"/>
        <v>12.9376796304</v>
      </c>
      <c r="AE92">
        <v>0</v>
      </c>
      <c r="AF92" s="26"/>
      <c r="AG92">
        <f t="shared" si="5"/>
        <v>12.9376796304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10.832542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7.32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0.15974236960000002</v>
      </c>
      <c r="AD93">
        <f t="shared" si="4"/>
        <v>17.9927996304</v>
      </c>
      <c r="AE93">
        <v>0</v>
      </c>
      <c r="AF93" s="26"/>
      <c r="AG93">
        <f t="shared" si="5"/>
        <v>17.9927996304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10.832542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9.5299999999999994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0.17919036959999998</v>
      </c>
      <c r="AD94">
        <f t="shared" si="4"/>
        <v>20.183351630399997</v>
      </c>
      <c r="AE94">
        <v>0</v>
      </c>
      <c r="AF94" s="26"/>
      <c r="AG94">
        <f t="shared" si="5"/>
        <v>20.183351630399997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10.832542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0.16484636960000004</v>
      </c>
      <c r="AD95">
        <f t="shared" si="4"/>
        <v>18.567695630400003</v>
      </c>
      <c r="AE95">
        <v>0</v>
      </c>
      <c r="AF95" s="26"/>
      <c r="AG95">
        <f t="shared" si="5"/>
        <v>18.567695630400003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10.832542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8.48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0.16995036960000001</v>
      </c>
      <c r="AD96">
        <f t="shared" si="4"/>
        <v>19.142591630400002</v>
      </c>
      <c r="AE96">
        <v>0</v>
      </c>
      <c r="AF96" s="26"/>
      <c r="AG96">
        <f t="shared" si="5"/>
        <v>19.142591630400002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10.832542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5.87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0.14698236960000002</v>
      </c>
      <c r="AD97">
        <f t="shared" si="4"/>
        <v>16.555559630400001</v>
      </c>
      <c r="AE97">
        <v>0</v>
      </c>
      <c r="AF97" s="26"/>
      <c r="AG97">
        <f t="shared" si="5"/>
        <v>16.555559630400001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10.832542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3.95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0.1300863696</v>
      </c>
      <c r="AD98">
        <f t="shared" si="4"/>
        <v>14.652455630399999</v>
      </c>
      <c r="AE98">
        <v>0</v>
      </c>
      <c r="AF98" s="26"/>
      <c r="AG98">
        <f t="shared" si="5"/>
        <v>14.652455630399999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0.25952792924999984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0.16560500000000011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3.7411697774000006E-3</v>
      </c>
      <c r="AD99">
        <f t="shared" si="6"/>
        <v>0.42139175947260005</v>
      </c>
      <c r="AE99">
        <f t="shared" ref="AE99:AR99" si="8">SUM(AE3:AE98)/4000</f>
        <v>0</v>
      </c>
      <c r="AG99">
        <f t="shared" si="8"/>
        <v>0.42139175947260005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112</v>
      </c>
      <c r="C3" s="16">
        <f>'[1]31'!C5</f>
        <v>0</v>
      </c>
      <c r="D3" s="16">
        <f>'[1]31'!D5</f>
        <v>245</v>
      </c>
      <c r="E3" s="16">
        <f>'[1]31'!E5</f>
        <v>0</v>
      </c>
      <c r="F3" s="15">
        <f>SUM(B3:E3)</f>
        <v>357</v>
      </c>
      <c r="G3" s="15">
        <f>'[1]31'!H5</f>
        <v>112</v>
      </c>
      <c r="H3" s="16">
        <f>'[1]31'!I5</f>
        <v>0</v>
      </c>
      <c r="I3" s="16">
        <f>'[1]31'!J5</f>
        <v>45</v>
      </c>
      <c r="J3" s="16">
        <f>'[1]31'!K5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112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45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'[1]31'!B6</f>
        <v>112</v>
      </c>
      <c r="C4" s="16">
        <f>'[1]31'!C6</f>
        <v>0</v>
      </c>
      <c r="D4" s="16">
        <f>'[1]31'!D6</f>
        <v>245</v>
      </c>
      <c r="E4" s="16">
        <f>'[1]31'!E6</f>
        <v>0</v>
      </c>
      <c r="F4" s="15">
        <f>SUM(B4:E4)</f>
        <v>357</v>
      </c>
      <c r="G4" s="15">
        <f>'[1]31'!H6</f>
        <v>112</v>
      </c>
      <c r="H4" s="16">
        <f>'[1]31'!I6</f>
        <v>0</v>
      </c>
      <c r="I4" s="16">
        <f>'[1]31'!J6</f>
        <v>45</v>
      </c>
      <c r="J4" s="16">
        <f>'[1]31'!K6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112</v>
      </c>
      <c r="N4" s="16">
        <f t="shared" si="1"/>
        <v>0</v>
      </c>
      <c r="O4" s="16">
        <f t="shared" si="2"/>
        <v>45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'[1]31'!B7</f>
        <v>112</v>
      </c>
      <c r="C5" s="16">
        <f>'[1]31'!C7</f>
        <v>0</v>
      </c>
      <c r="D5" s="16">
        <f>'[1]31'!D7</f>
        <v>245</v>
      </c>
      <c r="E5" s="16">
        <f>'[1]31'!E7</f>
        <v>0</v>
      </c>
      <c r="F5" s="15">
        <f t="shared" ref="F5:F68" si="6">SUM(B5:E5)</f>
        <v>357</v>
      </c>
      <c r="G5" s="15">
        <f>'[1]31'!H7</f>
        <v>112</v>
      </c>
      <c r="H5" s="16">
        <f>'[1]31'!I7</f>
        <v>0</v>
      </c>
      <c r="I5" s="16">
        <f>'[1]31'!J7</f>
        <v>48</v>
      </c>
      <c r="J5" s="16">
        <f>'[1]31'!K7</f>
        <v>0</v>
      </c>
      <c r="K5" s="15">
        <f t="shared" si="4"/>
        <v>160</v>
      </c>
      <c r="L5" s="18">
        <f>frq!C5</f>
        <v>1</v>
      </c>
      <c r="M5" s="16">
        <f t="shared" si="0"/>
        <v>112</v>
      </c>
      <c r="N5" s="16">
        <f t="shared" si="1"/>
        <v>0</v>
      </c>
      <c r="O5" s="16">
        <f t="shared" si="2"/>
        <v>48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'[1]31'!B8</f>
        <v>112</v>
      </c>
      <c r="C6" s="16">
        <f>'[1]31'!C8</f>
        <v>0</v>
      </c>
      <c r="D6" s="16">
        <f>'[1]31'!D8</f>
        <v>245</v>
      </c>
      <c r="E6" s="16">
        <f>'[1]31'!E8</f>
        <v>0</v>
      </c>
      <c r="F6" s="15">
        <f t="shared" si="6"/>
        <v>357</v>
      </c>
      <c r="G6" s="15">
        <f>'[1]31'!H8</f>
        <v>112</v>
      </c>
      <c r="H6" s="16">
        <f>'[1]31'!I8</f>
        <v>0</v>
      </c>
      <c r="I6" s="16">
        <f>'[1]31'!J8</f>
        <v>42</v>
      </c>
      <c r="J6" s="16">
        <f>'[1]31'!K8</f>
        <v>0</v>
      </c>
      <c r="K6" s="15">
        <f t="shared" si="4"/>
        <v>154</v>
      </c>
      <c r="L6" s="18">
        <f>frq!C6</f>
        <v>1</v>
      </c>
      <c r="M6" s="16">
        <f t="shared" si="0"/>
        <v>112</v>
      </c>
      <c r="N6" s="16">
        <f t="shared" si="1"/>
        <v>0</v>
      </c>
      <c r="O6" s="16">
        <f t="shared" si="2"/>
        <v>42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'[1]31'!B9</f>
        <v>112</v>
      </c>
      <c r="C7" s="16">
        <f>'[1]31'!C9</f>
        <v>0</v>
      </c>
      <c r="D7" s="16">
        <f>'[1]31'!D9</f>
        <v>245</v>
      </c>
      <c r="E7" s="16">
        <f>'[1]31'!E9</f>
        <v>0</v>
      </c>
      <c r="F7" s="15">
        <f t="shared" si="6"/>
        <v>357</v>
      </c>
      <c r="G7" s="15">
        <f>'[1]31'!H9</f>
        <v>112</v>
      </c>
      <c r="H7" s="16">
        <f>'[1]31'!I9</f>
        <v>0</v>
      </c>
      <c r="I7" s="16">
        <f>'[1]31'!J9</f>
        <v>45</v>
      </c>
      <c r="J7" s="16">
        <f>'[1]31'!K9</f>
        <v>0</v>
      </c>
      <c r="K7" s="15">
        <f t="shared" si="4"/>
        <v>157</v>
      </c>
      <c r="L7" s="18">
        <f>frq!C7</f>
        <v>1</v>
      </c>
      <c r="M7" s="16">
        <f t="shared" si="0"/>
        <v>112</v>
      </c>
      <c r="N7" s="16">
        <f t="shared" si="1"/>
        <v>0</v>
      </c>
      <c r="O7" s="16">
        <f t="shared" si="2"/>
        <v>45</v>
      </c>
      <c r="P7" s="16">
        <f t="shared" si="3"/>
        <v>0</v>
      </c>
      <c r="Q7" s="17">
        <f t="shared" si="5"/>
        <v>157</v>
      </c>
    </row>
    <row r="8" spans="1:18">
      <c r="A8" s="8" t="s">
        <v>50</v>
      </c>
      <c r="B8" s="15">
        <f>'[1]31'!B10</f>
        <v>112</v>
      </c>
      <c r="C8" s="16">
        <f>'[1]31'!C10</f>
        <v>0</v>
      </c>
      <c r="D8" s="16">
        <f>'[1]31'!D10</f>
        <v>245</v>
      </c>
      <c r="E8" s="16">
        <f>'[1]31'!E10</f>
        <v>0</v>
      </c>
      <c r="F8" s="15">
        <f t="shared" si="6"/>
        <v>357</v>
      </c>
      <c r="G8" s="15">
        <f>'[1]31'!H10</f>
        <v>112</v>
      </c>
      <c r="H8" s="16">
        <f>'[1]31'!I10</f>
        <v>0</v>
      </c>
      <c r="I8" s="16">
        <f>'[1]31'!J10</f>
        <v>45</v>
      </c>
      <c r="J8" s="16">
        <f>'[1]31'!K10</f>
        <v>0</v>
      </c>
      <c r="K8" s="15">
        <f t="shared" si="4"/>
        <v>157</v>
      </c>
      <c r="L8" s="18">
        <f>frq!C8</f>
        <v>1</v>
      </c>
      <c r="M8" s="16">
        <f t="shared" si="0"/>
        <v>112</v>
      </c>
      <c r="N8" s="16">
        <f t="shared" si="1"/>
        <v>0</v>
      </c>
      <c r="O8" s="16">
        <f t="shared" si="2"/>
        <v>45</v>
      </c>
      <c r="P8" s="16">
        <f t="shared" si="3"/>
        <v>0</v>
      </c>
      <c r="Q8" s="17">
        <f t="shared" si="5"/>
        <v>157</v>
      </c>
    </row>
    <row r="9" spans="1:18">
      <c r="A9" s="8" t="s">
        <v>51</v>
      </c>
      <c r="B9" s="15">
        <f>'[1]31'!B11</f>
        <v>112</v>
      </c>
      <c r="C9" s="16">
        <f>'[1]31'!C11</f>
        <v>0</v>
      </c>
      <c r="D9" s="16">
        <f>'[1]31'!D11</f>
        <v>245</v>
      </c>
      <c r="E9" s="16">
        <f>'[1]31'!E11</f>
        <v>0</v>
      </c>
      <c r="F9" s="15">
        <f t="shared" si="6"/>
        <v>357</v>
      </c>
      <c r="G9" s="15">
        <f>'[1]31'!H11</f>
        <v>112</v>
      </c>
      <c r="H9" s="16">
        <f>'[1]31'!I11</f>
        <v>0</v>
      </c>
      <c r="I9" s="16">
        <f>'[1]31'!J11</f>
        <v>45</v>
      </c>
      <c r="J9" s="16">
        <f>'[1]31'!K11</f>
        <v>0</v>
      </c>
      <c r="K9" s="15">
        <f t="shared" si="4"/>
        <v>157</v>
      </c>
      <c r="L9" s="18">
        <f>frq!C9</f>
        <v>1</v>
      </c>
      <c r="M9" s="16">
        <f t="shared" si="0"/>
        <v>112</v>
      </c>
      <c r="N9" s="16">
        <f t="shared" si="1"/>
        <v>0</v>
      </c>
      <c r="O9" s="16">
        <f t="shared" si="2"/>
        <v>45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'[1]31'!B12</f>
        <v>112</v>
      </c>
      <c r="C10" s="16">
        <f>'[1]31'!C12</f>
        <v>0</v>
      </c>
      <c r="D10" s="16">
        <f>'[1]31'!D12</f>
        <v>245</v>
      </c>
      <c r="E10" s="16">
        <f>'[1]31'!E12</f>
        <v>0</v>
      </c>
      <c r="F10" s="15">
        <f t="shared" si="6"/>
        <v>357</v>
      </c>
      <c r="G10" s="15">
        <f>'[1]31'!H12</f>
        <v>112</v>
      </c>
      <c r="H10" s="16">
        <f>'[1]31'!I12</f>
        <v>0</v>
      </c>
      <c r="I10" s="16">
        <f>'[1]31'!J12</f>
        <v>45</v>
      </c>
      <c r="J10" s="16">
        <f>'[1]31'!K12</f>
        <v>0</v>
      </c>
      <c r="K10" s="15">
        <f t="shared" si="4"/>
        <v>157</v>
      </c>
      <c r="L10" s="18">
        <f>frq!C10</f>
        <v>1</v>
      </c>
      <c r="M10" s="16">
        <f t="shared" si="0"/>
        <v>112</v>
      </c>
      <c r="N10" s="16">
        <f t="shared" si="1"/>
        <v>0</v>
      </c>
      <c r="O10" s="16">
        <f t="shared" si="2"/>
        <v>45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'[1]31'!B13</f>
        <v>112</v>
      </c>
      <c r="C11" s="16">
        <f>'[1]31'!C13</f>
        <v>0</v>
      </c>
      <c r="D11" s="16">
        <f>'[1]31'!D13</f>
        <v>245</v>
      </c>
      <c r="E11" s="16">
        <f>'[1]31'!E13</f>
        <v>0</v>
      </c>
      <c r="F11" s="15">
        <f t="shared" si="6"/>
        <v>357</v>
      </c>
      <c r="G11" s="15">
        <f>'[1]31'!H13</f>
        <v>112</v>
      </c>
      <c r="H11" s="16">
        <f>'[1]31'!I13</f>
        <v>0</v>
      </c>
      <c r="I11" s="16">
        <f>'[1]31'!J13</f>
        <v>45</v>
      </c>
      <c r="J11" s="16">
        <f>'[1]31'!K13</f>
        <v>0</v>
      </c>
      <c r="K11" s="15">
        <f t="shared" si="4"/>
        <v>157</v>
      </c>
      <c r="L11" s="18">
        <f>frq!C11</f>
        <v>1</v>
      </c>
      <c r="M11" s="16">
        <f t="shared" si="0"/>
        <v>112</v>
      </c>
      <c r="N11" s="16">
        <f t="shared" si="1"/>
        <v>0</v>
      </c>
      <c r="O11" s="16">
        <f t="shared" si="2"/>
        <v>45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'[1]31'!B14</f>
        <v>112</v>
      </c>
      <c r="C12" s="16">
        <f>'[1]31'!C14</f>
        <v>0</v>
      </c>
      <c r="D12" s="16">
        <f>'[1]31'!D14</f>
        <v>245</v>
      </c>
      <c r="E12" s="16">
        <f>'[1]31'!E14</f>
        <v>0</v>
      </c>
      <c r="F12" s="15">
        <f t="shared" si="6"/>
        <v>357</v>
      </c>
      <c r="G12" s="15">
        <f>'[1]31'!H14</f>
        <v>112</v>
      </c>
      <c r="H12" s="16">
        <f>'[1]31'!I14</f>
        <v>0</v>
      </c>
      <c r="I12" s="16">
        <f>'[1]31'!J14</f>
        <v>48</v>
      </c>
      <c r="J12" s="16">
        <f>'[1]31'!K14</f>
        <v>0</v>
      </c>
      <c r="K12" s="15">
        <f t="shared" si="4"/>
        <v>160</v>
      </c>
      <c r="L12" s="18">
        <f>frq!C12</f>
        <v>1</v>
      </c>
      <c r="M12" s="16">
        <f t="shared" si="0"/>
        <v>112</v>
      </c>
      <c r="N12" s="16">
        <f t="shared" si="1"/>
        <v>0</v>
      </c>
      <c r="O12" s="16">
        <f t="shared" si="2"/>
        <v>48</v>
      </c>
      <c r="P12" s="16">
        <f t="shared" si="3"/>
        <v>0</v>
      </c>
      <c r="Q12" s="17">
        <f t="shared" si="5"/>
        <v>160</v>
      </c>
    </row>
    <row r="13" spans="1:18">
      <c r="A13" s="8" t="s">
        <v>55</v>
      </c>
      <c r="B13" s="15">
        <f>'[1]31'!B15</f>
        <v>112</v>
      </c>
      <c r="C13" s="16">
        <f>'[1]31'!C15</f>
        <v>0</v>
      </c>
      <c r="D13" s="16">
        <f>'[1]31'!D15</f>
        <v>245</v>
      </c>
      <c r="E13" s="16">
        <f>'[1]31'!E15</f>
        <v>0</v>
      </c>
      <c r="F13" s="15">
        <f t="shared" si="6"/>
        <v>357</v>
      </c>
      <c r="G13" s="15">
        <f>'[1]31'!H15</f>
        <v>112</v>
      </c>
      <c r="H13" s="16">
        <f>'[1]31'!I15</f>
        <v>0</v>
      </c>
      <c r="I13" s="16">
        <f>'[1]31'!J15</f>
        <v>42</v>
      </c>
      <c r="J13" s="16">
        <f>'[1]31'!K15</f>
        <v>0</v>
      </c>
      <c r="K13" s="15">
        <f t="shared" si="4"/>
        <v>154</v>
      </c>
      <c r="L13" s="18">
        <f>frq!C13</f>
        <v>1</v>
      </c>
      <c r="M13" s="16">
        <f t="shared" si="0"/>
        <v>112</v>
      </c>
      <c r="N13" s="16">
        <f t="shared" si="1"/>
        <v>0</v>
      </c>
      <c r="O13" s="16">
        <f t="shared" si="2"/>
        <v>42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'[1]31'!B16</f>
        <v>112</v>
      </c>
      <c r="C14" s="16">
        <f>'[1]31'!C16</f>
        <v>0</v>
      </c>
      <c r="D14" s="16">
        <f>'[1]31'!D16</f>
        <v>245</v>
      </c>
      <c r="E14" s="16">
        <f>'[1]31'!E16</f>
        <v>0</v>
      </c>
      <c r="F14" s="15">
        <f t="shared" si="6"/>
        <v>357</v>
      </c>
      <c r="G14" s="15">
        <f>'[1]31'!H16</f>
        <v>112</v>
      </c>
      <c r="H14" s="16">
        <f>'[1]31'!I16</f>
        <v>0</v>
      </c>
      <c r="I14" s="16">
        <f>'[1]31'!J16</f>
        <v>45</v>
      </c>
      <c r="J14" s="16">
        <f>'[1]31'!K16</f>
        <v>0</v>
      </c>
      <c r="K14" s="15">
        <f t="shared" si="4"/>
        <v>157</v>
      </c>
      <c r="L14" s="18">
        <f>frq!C14</f>
        <v>1</v>
      </c>
      <c r="M14" s="16">
        <f t="shared" si="0"/>
        <v>112</v>
      </c>
      <c r="N14" s="16">
        <f t="shared" si="1"/>
        <v>0</v>
      </c>
      <c r="O14" s="16">
        <f t="shared" si="2"/>
        <v>45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'[1]31'!B17</f>
        <v>112</v>
      </c>
      <c r="C15" s="16">
        <f>'[1]31'!C17</f>
        <v>0</v>
      </c>
      <c r="D15" s="16">
        <f>'[1]31'!D17</f>
        <v>245</v>
      </c>
      <c r="E15" s="16">
        <f>'[1]31'!E17</f>
        <v>0</v>
      </c>
      <c r="F15" s="15">
        <f t="shared" si="6"/>
        <v>357</v>
      </c>
      <c r="G15" s="15">
        <f>'[1]31'!H17</f>
        <v>112</v>
      </c>
      <c r="H15" s="16">
        <f>'[1]31'!I17</f>
        <v>0</v>
      </c>
      <c r="I15" s="16">
        <f>'[1]31'!J17</f>
        <v>45</v>
      </c>
      <c r="J15" s="16">
        <f>'[1]31'!K17</f>
        <v>0</v>
      </c>
      <c r="K15" s="15">
        <f t="shared" si="4"/>
        <v>157</v>
      </c>
      <c r="L15" s="18">
        <f>frq!C15</f>
        <v>1</v>
      </c>
      <c r="M15" s="16">
        <f t="shared" si="0"/>
        <v>112</v>
      </c>
      <c r="N15" s="16">
        <f t="shared" si="1"/>
        <v>0</v>
      </c>
      <c r="O15" s="16">
        <f t="shared" si="2"/>
        <v>45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'[1]31'!B18</f>
        <v>112</v>
      </c>
      <c r="C16" s="16">
        <f>'[1]31'!C18</f>
        <v>0</v>
      </c>
      <c r="D16" s="16">
        <f>'[1]31'!D18</f>
        <v>245</v>
      </c>
      <c r="E16" s="16">
        <f>'[1]31'!E18</f>
        <v>0</v>
      </c>
      <c r="F16" s="15">
        <f t="shared" si="6"/>
        <v>357</v>
      </c>
      <c r="G16" s="15">
        <f>'[1]31'!H18</f>
        <v>112</v>
      </c>
      <c r="H16" s="16">
        <f>'[1]31'!I18</f>
        <v>0</v>
      </c>
      <c r="I16" s="16">
        <f>'[1]31'!J18</f>
        <v>45</v>
      </c>
      <c r="J16" s="16">
        <f>'[1]31'!K18</f>
        <v>0</v>
      </c>
      <c r="K16" s="15">
        <f t="shared" si="4"/>
        <v>157</v>
      </c>
      <c r="L16" s="18">
        <f>frq!C16</f>
        <v>1</v>
      </c>
      <c r="M16" s="16">
        <f t="shared" si="0"/>
        <v>112</v>
      </c>
      <c r="N16" s="16">
        <f t="shared" si="1"/>
        <v>0</v>
      </c>
      <c r="O16" s="16">
        <f t="shared" si="2"/>
        <v>45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'[1]31'!B19</f>
        <v>112</v>
      </c>
      <c r="C17" s="16">
        <f>'[1]31'!C19</f>
        <v>0</v>
      </c>
      <c r="D17" s="16">
        <f>'[1]31'!D19</f>
        <v>245</v>
      </c>
      <c r="E17" s="16">
        <f>'[1]31'!E19</f>
        <v>0</v>
      </c>
      <c r="F17" s="15">
        <f t="shared" si="6"/>
        <v>357</v>
      </c>
      <c r="G17" s="15">
        <f>'[1]31'!H19</f>
        <v>112</v>
      </c>
      <c r="H17" s="16">
        <f>'[1]31'!I19</f>
        <v>0</v>
      </c>
      <c r="I17" s="16">
        <f>'[1]31'!J19</f>
        <v>45</v>
      </c>
      <c r="J17" s="16">
        <f>'[1]31'!K19</f>
        <v>0</v>
      </c>
      <c r="K17" s="15">
        <f t="shared" si="4"/>
        <v>157</v>
      </c>
      <c r="L17" s="18">
        <f>frq!C17</f>
        <v>1</v>
      </c>
      <c r="M17" s="16">
        <f t="shared" si="0"/>
        <v>112</v>
      </c>
      <c r="N17" s="16">
        <f t="shared" si="1"/>
        <v>0</v>
      </c>
      <c r="O17" s="16">
        <f t="shared" si="2"/>
        <v>45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'[1]31'!B20</f>
        <v>112</v>
      </c>
      <c r="C18" s="16">
        <f>'[1]31'!C20</f>
        <v>0</v>
      </c>
      <c r="D18" s="16">
        <f>'[1]31'!D20</f>
        <v>245</v>
      </c>
      <c r="E18" s="16">
        <f>'[1]31'!E20</f>
        <v>0</v>
      </c>
      <c r="F18" s="15">
        <f t="shared" si="6"/>
        <v>357</v>
      </c>
      <c r="G18" s="15">
        <f>'[1]31'!H20</f>
        <v>112</v>
      </c>
      <c r="H18" s="16">
        <f>'[1]31'!I20</f>
        <v>0</v>
      </c>
      <c r="I18" s="16">
        <f>'[1]31'!J20</f>
        <v>45</v>
      </c>
      <c r="J18" s="16">
        <f>'[1]31'!K20</f>
        <v>0</v>
      </c>
      <c r="K18" s="15">
        <f t="shared" si="4"/>
        <v>157</v>
      </c>
      <c r="L18" s="18">
        <f>frq!C18</f>
        <v>1</v>
      </c>
      <c r="M18" s="16">
        <f t="shared" si="0"/>
        <v>112</v>
      </c>
      <c r="N18" s="16">
        <f t="shared" si="1"/>
        <v>0</v>
      </c>
      <c r="O18" s="16">
        <f t="shared" si="2"/>
        <v>45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'[1]31'!B21</f>
        <v>112</v>
      </c>
      <c r="C19" s="16">
        <f>'[1]31'!C21</f>
        <v>0</v>
      </c>
      <c r="D19" s="16">
        <f>'[1]31'!D21</f>
        <v>245</v>
      </c>
      <c r="E19" s="16">
        <f>'[1]31'!E21</f>
        <v>0</v>
      </c>
      <c r="F19" s="15">
        <f t="shared" si="6"/>
        <v>357</v>
      </c>
      <c r="G19" s="15">
        <f>'[1]31'!H21</f>
        <v>112</v>
      </c>
      <c r="H19" s="16">
        <f>'[1]31'!I21</f>
        <v>0</v>
      </c>
      <c r="I19" s="16">
        <f>'[1]31'!J21</f>
        <v>48</v>
      </c>
      <c r="J19" s="16">
        <f>'[1]31'!K21</f>
        <v>0</v>
      </c>
      <c r="K19" s="15">
        <f t="shared" si="4"/>
        <v>160</v>
      </c>
      <c r="L19" s="18">
        <f>frq!C19</f>
        <v>1</v>
      </c>
      <c r="M19" s="16">
        <f t="shared" si="0"/>
        <v>112</v>
      </c>
      <c r="N19" s="16">
        <f t="shared" si="1"/>
        <v>0</v>
      </c>
      <c r="O19" s="16">
        <f t="shared" si="2"/>
        <v>48</v>
      </c>
      <c r="P19" s="16">
        <f t="shared" si="3"/>
        <v>0</v>
      </c>
      <c r="Q19" s="17">
        <f t="shared" si="5"/>
        <v>160</v>
      </c>
    </row>
    <row r="20" spans="1:17">
      <c r="A20" s="8" t="s">
        <v>62</v>
      </c>
      <c r="B20" s="15">
        <f>'[1]31'!B22</f>
        <v>112</v>
      </c>
      <c r="C20" s="16">
        <f>'[1]31'!C22</f>
        <v>0</v>
      </c>
      <c r="D20" s="16">
        <f>'[1]31'!D22</f>
        <v>245</v>
      </c>
      <c r="E20" s="16">
        <f>'[1]31'!E22</f>
        <v>0</v>
      </c>
      <c r="F20" s="15">
        <f t="shared" si="6"/>
        <v>357</v>
      </c>
      <c r="G20" s="15">
        <f>'[1]31'!H22</f>
        <v>112</v>
      </c>
      <c r="H20" s="16">
        <f>'[1]31'!I22</f>
        <v>0</v>
      </c>
      <c r="I20" s="16">
        <f>'[1]31'!J22</f>
        <v>42</v>
      </c>
      <c r="J20" s="16">
        <f>'[1]31'!K22</f>
        <v>0</v>
      </c>
      <c r="K20" s="15">
        <f t="shared" si="4"/>
        <v>154</v>
      </c>
      <c r="L20" s="18">
        <f>frq!C20</f>
        <v>1</v>
      </c>
      <c r="M20" s="16">
        <f t="shared" si="0"/>
        <v>112</v>
      </c>
      <c r="N20" s="16">
        <f t="shared" si="1"/>
        <v>0</v>
      </c>
      <c r="O20" s="16">
        <f t="shared" si="2"/>
        <v>42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'[1]31'!B23</f>
        <v>112</v>
      </c>
      <c r="C21" s="16">
        <f>'[1]31'!C23</f>
        <v>0</v>
      </c>
      <c r="D21" s="16">
        <f>'[1]31'!D23</f>
        <v>245</v>
      </c>
      <c r="E21" s="16">
        <f>'[1]31'!E23</f>
        <v>0</v>
      </c>
      <c r="F21" s="15">
        <f t="shared" si="6"/>
        <v>357</v>
      </c>
      <c r="G21" s="15">
        <f>'[1]31'!H23</f>
        <v>112</v>
      </c>
      <c r="H21" s="16">
        <f>'[1]31'!I23</f>
        <v>0</v>
      </c>
      <c r="I21" s="16">
        <f>'[1]31'!J23</f>
        <v>45</v>
      </c>
      <c r="J21" s="16">
        <f>'[1]31'!K23</f>
        <v>0</v>
      </c>
      <c r="K21" s="15">
        <f t="shared" si="4"/>
        <v>157</v>
      </c>
      <c r="L21" s="18">
        <f>frq!C21</f>
        <v>1</v>
      </c>
      <c r="M21" s="16">
        <f t="shared" si="0"/>
        <v>112</v>
      </c>
      <c r="N21" s="16">
        <f t="shared" si="1"/>
        <v>0</v>
      </c>
      <c r="O21" s="16">
        <f t="shared" si="2"/>
        <v>45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'[1]31'!B24</f>
        <v>112</v>
      </c>
      <c r="C22" s="16">
        <f>'[1]31'!C24</f>
        <v>0</v>
      </c>
      <c r="D22" s="16">
        <f>'[1]31'!D24</f>
        <v>245</v>
      </c>
      <c r="E22" s="16">
        <f>'[1]31'!E24</f>
        <v>0</v>
      </c>
      <c r="F22" s="15">
        <f t="shared" si="6"/>
        <v>357</v>
      </c>
      <c r="G22" s="15">
        <f>'[1]31'!H24</f>
        <v>112</v>
      </c>
      <c r="H22" s="16">
        <f>'[1]31'!I24</f>
        <v>0</v>
      </c>
      <c r="I22" s="16">
        <f>'[1]31'!J24</f>
        <v>45</v>
      </c>
      <c r="J22" s="16">
        <f>'[1]31'!K24</f>
        <v>0</v>
      </c>
      <c r="K22" s="15">
        <f t="shared" si="4"/>
        <v>157</v>
      </c>
      <c r="L22" s="18">
        <f>frq!C22</f>
        <v>1</v>
      </c>
      <c r="M22" s="16">
        <f t="shared" si="0"/>
        <v>112</v>
      </c>
      <c r="N22" s="16">
        <f t="shared" si="1"/>
        <v>0</v>
      </c>
      <c r="O22" s="16">
        <f t="shared" si="2"/>
        <v>45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'[1]31'!B25</f>
        <v>112</v>
      </c>
      <c r="C23" s="16">
        <f>'[1]31'!C25</f>
        <v>0</v>
      </c>
      <c r="D23" s="16">
        <f>'[1]31'!D25</f>
        <v>245</v>
      </c>
      <c r="E23" s="16">
        <f>'[1]31'!E25</f>
        <v>0</v>
      </c>
      <c r="F23" s="15">
        <f t="shared" si="6"/>
        <v>357</v>
      </c>
      <c r="G23" s="15">
        <f>'[1]31'!H25</f>
        <v>112</v>
      </c>
      <c r="H23" s="16">
        <f>'[1]31'!I25</f>
        <v>0</v>
      </c>
      <c r="I23" s="16">
        <f>'[1]31'!J25</f>
        <v>45</v>
      </c>
      <c r="J23" s="16">
        <f>'[1]31'!K25</f>
        <v>0</v>
      </c>
      <c r="K23" s="15">
        <f t="shared" si="4"/>
        <v>157</v>
      </c>
      <c r="L23" s="18">
        <f>frq!C23</f>
        <v>1</v>
      </c>
      <c r="M23" s="16">
        <f t="shared" si="0"/>
        <v>112</v>
      </c>
      <c r="N23" s="16">
        <f t="shared" si="1"/>
        <v>0</v>
      </c>
      <c r="O23" s="16">
        <f t="shared" si="2"/>
        <v>45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'[1]31'!B26</f>
        <v>112</v>
      </c>
      <c r="C24" s="16">
        <f>'[1]31'!C26</f>
        <v>0</v>
      </c>
      <c r="D24" s="16">
        <f>'[1]31'!D26</f>
        <v>245</v>
      </c>
      <c r="E24" s="16">
        <f>'[1]31'!E26</f>
        <v>0</v>
      </c>
      <c r="F24" s="15">
        <f t="shared" si="6"/>
        <v>357</v>
      </c>
      <c r="G24" s="15">
        <f>'[1]31'!H26</f>
        <v>112</v>
      </c>
      <c r="H24" s="16">
        <f>'[1]31'!I26</f>
        <v>0</v>
      </c>
      <c r="I24" s="16">
        <f>'[1]31'!J26</f>
        <v>45</v>
      </c>
      <c r="J24" s="16">
        <f>'[1]31'!K26</f>
        <v>0</v>
      </c>
      <c r="K24" s="15">
        <f t="shared" si="4"/>
        <v>157</v>
      </c>
      <c r="L24" s="18">
        <f>frq!C24</f>
        <v>1</v>
      </c>
      <c r="M24" s="16">
        <f t="shared" si="0"/>
        <v>112</v>
      </c>
      <c r="N24" s="16">
        <f t="shared" si="1"/>
        <v>0</v>
      </c>
      <c r="O24" s="16">
        <f t="shared" si="2"/>
        <v>45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'[1]31'!B27</f>
        <v>112</v>
      </c>
      <c r="C25" s="16">
        <f>'[1]31'!C27</f>
        <v>0</v>
      </c>
      <c r="D25" s="16">
        <f>'[1]31'!D27</f>
        <v>245</v>
      </c>
      <c r="E25" s="16">
        <f>'[1]31'!E27</f>
        <v>0</v>
      </c>
      <c r="F25" s="15">
        <f t="shared" si="6"/>
        <v>357</v>
      </c>
      <c r="G25" s="15">
        <f>'[1]31'!H27</f>
        <v>112</v>
      </c>
      <c r="H25" s="16">
        <f>'[1]31'!I27</f>
        <v>0</v>
      </c>
      <c r="I25" s="16">
        <f>'[1]31'!J27</f>
        <v>45</v>
      </c>
      <c r="J25" s="16">
        <f>'[1]31'!K27</f>
        <v>0</v>
      </c>
      <c r="K25" s="15">
        <f t="shared" si="4"/>
        <v>157</v>
      </c>
      <c r="L25" s="18">
        <f>frq!C25</f>
        <v>1</v>
      </c>
      <c r="M25" s="16">
        <f t="shared" si="0"/>
        <v>112</v>
      </c>
      <c r="N25" s="16">
        <f t="shared" si="1"/>
        <v>0</v>
      </c>
      <c r="O25" s="16">
        <f t="shared" si="2"/>
        <v>45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'[1]31'!B28</f>
        <v>112</v>
      </c>
      <c r="C26" s="16">
        <f>'[1]31'!C28</f>
        <v>0</v>
      </c>
      <c r="D26" s="16">
        <f>'[1]31'!D28</f>
        <v>245</v>
      </c>
      <c r="E26" s="16">
        <f>'[1]31'!E28</f>
        <v>0</v>
      </c>
      <c r="F26" s="15">
        <f t="shared" si="6"/>
        <v>357</v>
      </c>
      <c r="G26" s="15">
        <f>'[1]31'!H28</f>
        <v>112</v>
      </c>
      <c r="H26" s="16">
        <f>'[1]31'!I28</f>
        <v>0</v>
      </c>
      <c r="I26" s="16">
        <f>'[1]31'!J28</f>
        <v>48</v>
      </c>
      <c r="J26" s="16">
        <f>'[1]31'!K28</f>
        <v>0</v>
      </c>
      <c r="K26" s="15">
        <f t="shared" si="4"/>
        <v>160</v>
      </c>
      <c r="L26" s="18">
        <f>frq!C26</f>
        <v>1</v>
      </c>
      <c r="M26" s="16">
        <f t="shared" si="0"/>
        <v>112</v>
      </c>
      <c r="N26" s="16">
        <f t="shared" si="1"/>
        <v>0</v>
      </c>
      <c r="O26" s="16">
        <f t="shared" si="2"/>
        <v>48</v>
      </c>
      <c r="P26" s="16">
        <f t="shared" si="3"/>
        <v>0</v>
      </c>
      <c r="Q26" s="17">
        <f t="shared" si="5"/>
        <v>160</v>
      </c>
    </row>
    <row r="27" spans="1:17">
      <c r="A27" s="8" t="s">
        <v>69</v>
      </c>
      <c r="B27" s="15">
        <f>'[1]31'!B29</f>
        <v>115</v>
      </c>
      <c r="C27" s="16">
        <f>'[1]31'!C29</f>
        <v>0</v>
      </c>
      <c r="D27" s="16">
        <f>'[1]31'!D29</f>
        <v>240</v>
      </c>
      <c r="E27" s="16">
        <f>'[1]31'!E29</f>
        <v>0</v>
      </c>
      <c r="F27" s="15">
        <f t="shared" si="6"/>
        <v>355</v>
      </c>
      <c r="G27" s="15">
        <f>'[1]31'!H29</f>
        <v>115</v>
      </c>
      <c r="H27" s="16">
        <f>'[1]31'!I29</f>
        <v>0</v>
      </c>
      <c r="I27" s="16">
        <f>'[1]31'!J29</f>
        <v>42</v>
      </c>
      <c r="J27" s="16">
        <f>'[1]31'!K29</f>
        <v>0</v>
      </c>
      <c r="K27" s="15">
        <f t="shared" si="4"/>
        <v>157</v>
      </c>
      <c r="L27" s="18">
        <f>frq!C27</f>
        <v>1</v>
      </c>
      <c r="M27" s="16">
        <f t="shared" si="0"/>
        <v>115</v>
      </c>
      <c r="N27" s="16">
        <f t="shared" si="1"/>
        <v>0</v>
      </c>
      <c r="O27" s="16">
        <f t="shared" si="2"/>
        <v>42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'[1]31'!B30</f>
        <v>115</v>
      </c>
      <c r="C28" s="16">
        <f>'[1]31'!C30</f>
        <v>0</v>
      </c>
      <c r="D28" s="16">
        <f>'[1]31'!D30</f>
        <v>240</v>
      </c>
      <c r="E28" s="16">
        <f>'[1]31'!E30</f>
        <v>0</v>
      </c>
      <c r="F28" s="15">
        <f t="shared" si="6"/>
        <v>355</v>
      </c>
      <c r="G28" s="15">
        <f>'[1]31'!H30</f>
        <v>115</v>
      </c>
      <c r="H28" s="16">
        <f>'[1]31'!I30</f>
        <v>0</v>
      </c>
      <c r="I28" s="16">
        <f>'[1]31'!J30</f>
        <v>45</v>
      </c>
      <c r="J28" s="16">
        <f>'[1]31'!K30</f>
        <v>0</v>
      </c>
      <c r="K28" s="15">
        <f t="shared" si="4"/>
        <v>160</v>
      </c>
      <c r="L28" s="18">
        <f>frq!C28</f>
        <v>1</v>
      </c>
      <c r="M28" s="16">
        <f t="shared" si="0"/>
        <v>115</v>
      </c>
      <c r="N28" s="16">
        <f t="shared" si="1"/>
        <v>0</v>
      </c>
      <c r="O28" s="16">
        <f t="shared" si="2"/>
        <v>45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'[1]31'!B31</f>
        <v>115</v>
      </c>
      <c r="C29" s="16">
        <f>'[1]31'!C31</f>
        <v>0</v>
      </c>
      <c r="D29" s="16">
        <f>'[1]31'!D31</f>
        <v>240</v>
      </c>
      <c r="E29" s="16">
        <f>'[1]31'!E31</f>
        <v>0</v>
      </c>
      <c r="F29" s="15">
        <f t="shared" si="6"/>
        <v>355</v>
      </c>
      <c r="G29" s="15">
        <f>'[1]31'!H31</f>
        <v>115</v>
      </c>
      <c r="H29" s="16">
        <f>'[1]31'!I31</f>
        <v>0</v>
      </c>
      <c r="I29" s="16">
        <f>'[1]31'!J31</f>
        <v>45</v>
      </c>
      <c r="J29" s="16">
        <f>'[1]31'!K31</f>
        <v>0</v>
      </c>
      <c r="K29" s="15">
        <f t="shared" si="4"/>
        <v>160</v>
      </c>
      <c r="L29" s="18">
        <f>frq!C29</f>
        <v>1</v>
      </c>
      <c r="M29" s="16">
        <f t="shared" si="0"/>
        <v>115</v>
      </c>
      <c r="N29" s="16">
        <f t="shared" si="1"/>
        <v>0</v>
      </c>
      <c r="O29" s="16">
        <f t="shared" si="2"/>
        <v>45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'[1]31'!B32</f>
        <v>115</v>
      </c>
      <c r="C30" s="16">
        <f>'[1]31'!C32</f>
        <v>0</v>
      </c>
      <c r="D30" s="16">
        <f>'[1]31'!D32</f>
        <v>240</v>
      </c>
      <c r="E30" s="16">
        <f>'[1]31'!E32</f>
        <v>0</v>
      </c>
      <c r="F30" s="15">
        <f t="shared" si="6"/>
        <v>355</v>
      </c>
      <c r="G30" s="15">
        <f>'[1]31'!H32</f>
        <v>115</v>
      </c>
      <c r="H30" s="16">
        <f>'[1]31'!I32</f>
        <v>0</v>
      </c>
      <c r="I30" s="16">
        <f>'[1]31'!J32</f>
        <v>45</v>
      </c>
      <c r="J30" s="16">
        <f>'[1]31'!K32</f>
        <v>0</v>
      </c>
      <c r="K30" s="15">
        <f t="shared" si="4"/>
        <v>160</v>
      </c>
      <c r="L30" s="18">
        <f>frq!C30</f>
        <v>1</v>
      </c>
      <c r="M30" s="16">
        <f t="shared" si="0"/>
        <v>115</v>
      </c>
      <c r="N30" s="16">
        <f t="shared" si="1"/>
        <v>0</v>
      </c>
      <c r="O30" s="16">
        <f t="shared" si="2"/>
        <v>45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'[1]31'!B33</f>
        <v>115</v>
      </c>
      <c r="C31" s="16">
        <f>'[1]31'!C33</f>
        <v>0</v>
      </c>
      <c r="D31" s="16">
        <f>'[1]31'!D33</f>
        <v>240</v>
      </c>
      <c r="E31" s="16">
        <f>'[1]31'!E33</f>
        <v>0</v>
      </c>
      <c r="F31" s="15">
        <f t="shared" si="6"/>
        <v>355</v>
      </c>
      <c r="G31" s="15">
        <f>'[1]31'!H33</f>
        <v>115</v>
      </c>
      <c r="H31" s="16">
        <f>'[1]31'!I33</f>
        <v>0</v>
      </c>
      <c r="I31" s="16">
        <f>'[1]31'!J33</f>
        <v>45</v>
      </c>
      <c r="J31" s="16">
        <f>'[1]31'!K33</f>
        <v>0</v>
      </c>
      <c r="K31" s="15">
        <f t="shared" si="4"/>
        <v>160</v>
      </c>
      <c r="L31" s="18">
        <f>frq!C31</f>
        <v>1</v>
      </c>
      <c r="M31" s="16">
        <f t="shared" si="0"/>
        <v>115</v>
      </c>
      <c r="N31" s="16">
        <f t="shared" si="1"/>
        <v>0</v>
      </c>
      <c r="O31" s="16">
        <f t="shared" si="2"/>
        <v>45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'[1]31'!B34</f>
        <v>115</v>
      </c>
      <c r="C32" s="16">
        <f>'[1]31'!C34</f>
        <v>0</v>
      </c>
      <c r="D32" s="16">
        <f>'[1]31'!D34</f>
        <v>240</v>
      </c>
      <c r="E32" s="16">
        <f>'[1]31'!E34</f>
        <v>0</v>
      </c>
      <c r="F32" s="15">
        <f t="shared" si="6"/>
        <v>355</v>
      </c>
      <c r="G32" s="15">
        <f>'[1]31'!H34</f>
        <v>115</v>
      </c>
      <c r="H32" s="16">
        <f>'[1]31'!I34</f>
        <v>0</v>
      </c>
      <c r="I32" s="16">
        <f>'[1]31'!J34</f>
        <v>45</v>
      </c>
      <c r="J32" s="16">
        <f>'[1]31'!K34</f>
        <v>0</v>
      </c>
      <c r="K32" s="15">
        <f t="shared" si="4"/>
        <v>160</v>
      </c>
      <c r="L32" s="18">
        <f>frq!C32</f>
        <v>1</v>
      </c>
      <c r="M32" s="16">
        <f t="shared" si="0"/>
        <v>115</v>
      </c>
      <c r="N32" s="16">
        <f t="shared" si="1"/>
        <v>0</v>
      </c>
      <c r="O32" s="16">
        <f t="shared" si="2"/>
        <v>45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'[1]31'!B35</f>
        <v>115</v>
      </c>
      <c r="C33" s="16">
        <f>'[1]31'!C35</f>
        <v>0</v>
      </c>
      <c r="D33" s="16">
        <f>'[1]31'!D35</f>
        <v>240</v>
      </c>
      <c r="E33" s="16">
        <f>'[1]31'!E35</f>
        <v>0</v>
      </c>
      <c r="F33" s="15">
        <f t="shared" si="6"/>
        <v>355</v>
      </c>
      <c r="G33" s="15">
        <f>'[1]31'!H35</f>
        <v>115</v>
      </c>
      <c r="H33" s="16">
        <f>'[1]31'!I35</f>
        <v>0</v>
      </c>
      <c r="I33" s="16">
        <f>'[1]31'!J35</f>
        <v>48</v>
      </c>
      <c r="J33" s="16">
        <f>'[1]31'!K35</f>
        <v>0</v>
      </c>
      <c r="K33" s="15">
        <f t="shared" si="4"/>
        <v>163</v>
      </c>
      <c r="L33" s="18">
        <f>frq!C33</f>
        <v>1</v>
      </c>
      <c r="M33" s="16">
        <f t="shared" si="0"/>
        <v>115</v>
      </c>
      <c r="N33" s="16">
        <f t="shared" si="1"/>
        <v>0</v>
      </c>
      <c r="O33" s="16">
        <f t="shared" si="2"/>
        <v>48</v>
      </c>
      <c r="P33" s="16">
        <f t="shared" si="3"/>
        <v>0</v>
      </c>
      <c r="Q33" s="17">
        <f t="shared" si="5"/>
        <v>163</v>
      </c>
    </row>
    <row r="34" spans="1:17">
      <c r="A34" s="8" t="s">
        <v>76</v>
      </c>
      <c r="B34" s="15">
        <f>'[1]31'!B36</f>
        <v>115</v>
      </c>
      <c r="C34" s="16">
        <f>'[1]31'!C36</f>
        <v>0</v>
      </c>
      <c r="D34" s="16">
        <f>'[1]31'!D36</f>
        <v>240</v>
      </c>
      <c r="E34" s="16">
        <f>'[1]31'!E36</f>
        <v>0</v>
      </c>
      <c r="F34" s="15">
        <f t="shared" si="6"/>
        <v>355</v>
      </c>
      <c r="G34" s="15">
        <f>'[1]31'!H36</f>
        <v>115</v>
      </c>
      <c r="H34" s="16">
        <f>'[1]31'!I36</f>
        <v>0</v>
      </c>
      <c r="I34" s="16">
        <f>'[1]31'!J36</f>
        <v>42</v>
      </c>
      <c r="J34" s="16">
        <f>'[1]31'!K36</f>
        <v>0</v>
      </c>
      <c r="K34" s="15">
        <f t="shared" si="4"/>
        <v>157</v>
      </c>
      <c r="L34" s="18">
        <f>frq!C34</f>
        <v>1</v>
      </c>
      <c r="M34" s="16">
        <f t="shared" si="0"/>
        <v>115</v>
      </c>
      <c r="N34" s="16">
        <f t="shared" si="1"/>
        <v>0</v>
      </c>
      <c r="O34" s="16">
        <f t="shared" si="2"/>
        <v>42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'[1]31'!B37</f>
        <v>115</v>
      </c>
      <c r="C35" s="16">
        <f>'[1]31'!C37</f>
        <v>0</v>
      </c>
      <c r="D35" s="16">
        <f>'[1]31'!D37</f>
        <v>240</v>
      </c>
      <c r="E35" s="16">
        <f>'[1]31'!E37</f>
        <v>0</v>
      </c>
      <c r="F35" s="15">
        <f t="shared" si="6"/>
        <v>355</v>
      </c>
      <c r="G35" s="15">
        <f>'[1]31'!H37</f>
        <v>115</v>
      </c>
      <c r="H35" s="16">
        <f>'[1]31'!I37</f>
        <v>0</v>
      </c>
      <c r="I35" s="16">
        <f>'[1]31'!J37</f>
        <v>45</v>
      </c>
      <c r="J35" s="16">
        <f>'[1]31'!K37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115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'[1]31'!B38</f>
        <v>115</v>
      </c>
      <c r="C36" s="16">
        <f>'[1]31'!C38</f>
        <v>0</v>
      </c>
      <c r="D36" s="16">
        <f>'[1]31'!D38</f>
        <v>240</v>
      </c>
      <c r="E36" s="16">
        <f>'[1]31'!E38</f>
        <v>0</v>
      </c>
      <c r="F36" s="15">
        <f t="shared" si="6"/>
        <v>355</v>
      </c>
      <c r="G36" s="15">
        <f>'[1]31'!H38</f>
        <v>115</v>
      </c>
      <c r="H36" s="16">
        <f>'[1]31'!I38</f>
        <v>0</v>
      </c>
      <c r="I36" s="16">
        <f>'[1]31'!J38</f>
        <v>45</v>
      </c>
      <c r="J36" s="16">
        <f>'[1]31'!K38</f>
        <v>0</v>
      </c>
      <c r="K36" s="15">
        <f t="shared" si="4"/>
        <v>160</v>
      </c>
      <c r="L36" s="18">
        <f>frq!C36</f>
        <v>1</v>
      </c>
      <c r="M36" s="16">
        <f t="shared" si="7"/>
        <v>115</v>
      </c>
      <c r="N36" s="16">
        <f t="shared" si="8"/>
        <v>0</v>
      </c>
      <c r="O36" s="16">
        <f t="shared" si="9"/>
        <v>45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'[1]31'!B39</f>
        <v>115</v>
      </c>
      <c r="C37" s="16">
        <f>'[1]31'!C39</f>
        <v>0</v>
      </c>
      <c r="D37" s="16">
        <f>'[1]31'!D39</f>
        <v>240</v>
      </c>
      <c r="E37" s="16">
        <f>'[1]31'!E39</f>
        <v>0</v>
      </c>
      <c r="F37" s="15">
        <f t="shared" si="6"/>
        <v>355</v>
      </c>
      <c r="G37" s="15">
        <f>'[1]31'!H39</f>
        <v>115</v>
      </c>
      <c r="H37" s="16">
        <f>'[1]31'!I39</f>
        <v>0</v>
      </c>
      <c r="I37" s="16">
        <f>'[1]31'!J39</f>
        <v>45</v>
      </c>
      <c r="J37" s="16">
        <f>'[1]31'!K39</f>
        <v>0</v>
      </c>
      <c r="K37" s="15">
        <f t="shared" si="4"/>
        <v>160</v>
      </c>
      <c r="L37" s="18">
        <f>frq!C37</f>
        <v>1</v>
      </c>
      <c r="M37" s="16">
        <f t="shared" si="7"/>
        <v>115</v>
      </c>
      <c r="N37" s="16">
        <f t="shared" si="8"/>
        <v>0</v>
      </c>
      <c r="O37" s="16">
        <f t="shared" si="9"/>
        <v>45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'[1]31'!B40</f>
        <v>115</v>
      </c>
      <c r="C38" s="16">
        <f>'[1]31'!C40</f>
        <v>0</v>
      </c>
      <c r="D38" s="16">
        <f>'[1]31'!D40</f>
        <v>240</v>
      </c>
      <c r="E38" s="16">
        <f>'[1]31'!E40</f>
        <v>0</v>
      </c>
      <c r="F38" s="15">
        <f t="shared" si="6"/>
        <v>355</v>
      </c>
      <c r="G38" s="15">
        <f>'[1]31'!H40</f>
        <v>115</v>
      </c>
      <c r="H38" s="16">
        <f>'[1]31'!I40</f>
        <v>0</v>
      </c>
      <c r="I38" s="16">
        <f>'[1]31'!J40</f>
        <v>45</v>
      </c>
      <c r="J38" s="16">
        <f>'[1]31'!K40</f>
        <v>0</v>
      </c>
      <c r="K38" s="15">
        <f t="shared" si="4"/>
        <v>160</v>
      </c>
      <c r="L38" s="18">
        <f>frq!C38</f>
        <v>1</v>
      </c>
      <c r="M38" s="16">
        <f t="shared" si="7"/>
        <v>115</v>
      </c>
      <c r="N38" s="16">
        <f t="shared" si="8"/>
        <v>0</v>
      </c>
      <c r="O38" s="16">
        <f t="shared" si="9"/>
        <v>45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'[1]31'!B41</f>
        <v>115</v>
      </c>
      <c r="C39" s="16">
        <f>'[1]31'!C41</f>
        <v>0</v>
      </c>
      <c r="D39" s="16">
        <f>'[1]31'!D41</f>
        <v>240</v>
      </c>
      <c r="E39" s="16">
        <f>'[1]31'!E41</f>
        <v>0</v>
      </c>
      <c r="F39" s="15">
        <f t="shared" si="6"/>
        <v>355</v>
      </c>
      <c r="G39" s="15">
        <f>'[1]31'!H41</f>
        <v>115</v>
      </c>
      <c r="H39" s="16">
        <f>'[1]31'!I41</f>
        <v>0</v>
      </c>
      <c r="I39" s="16">
        <f>'[1]31'!J41</f>
        <v>45</v>
      </c>
      <c r="J39" s="16">
        <f>'[1]31'!K41</f>
        <v>0</v>
      </c>
      <c r="K39" s="15">
        <f t="shared" si="4"/>
        <v>160</v>
      </c>
      <c r="L39" s="18">
        <f>frq!C39</f>
        <v>1</v>
      </c>
      <c r="M39" s="16">
        <f t="shared" si="7"/>
        <v>115</v>
      </c>
      <c r="N39" s="16">
        <f t="shared" si="8"/>
        <v>0</v>
      </c>
      <c r="O39" s="16">
        <f t="shared" si="9"/>
        <v>45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'[1]31'!B42</f>
        <v>115</v>
      </c>
      <c r="C40" s="16">
        <f>'[1]31'!C42</f>
        <v>0</v>
      </c>
      <c r="D40" s="16">
        <f>'[1]31'!D42</f>
        <v>240</v>
      </c>
      <c r="E40" s="16">
        <f>'[1]31'!E42</f>
        <v>0</v>
      </c>
      <c r="F40" s="15">
        <f t="shared" si="6"/>
        <v>355</v>
      </c>
      <c r="G40" s="15">
        <f>'[1]31'!H42</f>
        <v>115</v>
      </c>
      <c r="H40" s="16">
        <f>'[1]31'!I42</f>
        <v>0</v>
      </c>
      <c r="I40" s="16">
        <f>'[1]31'!J42</f>
        <v>48</v>
      </c>
      <c r="J40" s="16">
        <f>'[1]31'!K42</f>
        <v>0</v>
      </c>
      <c r="K40" s="15">
        <f t="shared" si="4"/>
        <v>163</v>
      </c>
      <c r="L40" s="18">
        <f>frq!C40</f>
        <v>1</v>
      </c>
      <c r="M40" s="16">
        <f t="shared" si="7"/>
        <v>115</v>
      </c>
      <c r="N40" s="16">
        <f t="shared" si="8"/>
        <v>0</v>
      </c>
      <c r="O40" s="16">
        <f t="shared" si="9"/>
        <v>48</v>
      </c>
      <c r="P40" s="16">
        <f t="shared" si="10"/>
        <v>0</v>
      </c>
      <c r="Q40" s="17">
        <f t="shared" si="5"/>
        <v>163</v>
      </c>
    </row>
    <row r="41" spans="1:17">
      <c r="A41" s="8" t="s">
        <v>83</v>
      </c>
      <c r="B41" s="15">
        <f>'[1]31'!B43</f>
        <v>115</v>
      </c>
      <c r="C41" s="16">
        <f>'[1]31'!C43</f>
        <v>0</v>
      </c>
      <c r="D41" s="16">
        <f>'[1]31'!D43</f>
        <v>240</v>
      </c>
      <c r="E41" s="16">
        <f>'[1]31'!E43</f>
        <v>0</v>
      </c>
      <c r="F41" s="15">
        <f t="shared" si="6"/>
        <v>355</v>
      </c>
      <c r="G41" s="15">
        <f>'[1]31'!H43</f>
        <v>115</v>
      </c>
      <c r="H41" s="16">
        <f>'[1]31'!I43</f>
        <v>0</v>
      </c>
      <c r="I41" s="16">
        <f>'[1]31'!J43</f>
        <v>42</v>
      </c>
      <c r="J41" s="16">
        <f>'[1]31'!K43</f>
        <v>0</v>
      </c>
      <c r="K41" s="15">
        <f t="shared" si="4"/>
        <v>157</v>
      </c>
      <c r="L41" s="18">
        <f>frq!C41</f>
        <v>1</v>
      </c>
      <c r="M41" s="16">
        <f t="shared" si="7"/>
        <v>115</v>
      </c>
      <c r="N41" s="16">
        <f t="shared" si="8"/>
        <v>0</v>
      </c>
      <c r="O41" s="16">
        <f t="shared" si="9"/>
        <v>42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'[1]31'!B44</f>
        <v>115</v>
      </c>
      <c r="C42" s="16">
        <f>'[1]31'!C44</f>
        <v>0</v>
      </c>
      <c r="D42" s="16">
        <f>'[1]31'!D44</f>
        <v>240</v>
      </c>
      <c r="E42" s="16">
        <f>'[1]31'!E44</f>
        <v>0</v>
      </c>
      <c r="F42" s="15">
        <f t="shared" si="6"/>
        <v>355</v>
      </c>
      <c r="G42" s="15">
        <f>'[1]31'!H44</f>
        <v>115</v>
      </c>
      <c r="H42" s="16">
        <f>'[1]31'!I44</f>
        <v>0</v>
      </c>
      <c r="I42" s="16">
        <f>'[1]31'!J44</f>
        <v>45</v>
      </c>
      <c r="J42" s="16">
        <f>'[1]31'!K44</f>
        <v>0</v>
      </c>
      <c r="K42" s="15">
        <f t="shared" si="4"/>
        <v>160</v>
      </c>
      <c r="L42" s="18">
        <f>frq!C42</f>
        <v>1</v>
      </c>
      <c r="M42" s="16">
        <f t="shared" si="7"/>
        <v>115</v>
      </c>
      <c r="N42" s="16">
        <f t="shared" si="8"/>
        <v>0</v>
      </c>
      <c r="O42" s="16">
        <f t="shared" si="9"/>
        <v>45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'[1]31'!B45</f>
        <v>115</v>
      </c>
      <c r="C43" s="16">
        <f>'[1]31'!C45</f>
        <v>0</v>
      </c>
      <c r="D43" s="16">
        <f>'[1]31'!D45</f>
        <v>240</v>
      </c>
      <c r="E43" s="16">
        <f>'[1]31'!E45</f>
        <v>0</v>
      </c>
      <c r="F43" s="15">
        <f t="shared" si="6"/>
        <v>355</v>
      </c>
      <c r="G43" s="15">
        <f>'[1]31'!H45</f>
        <v>115</v>
      </c>
      <c r="H43" s="16">
        <f>'[1]31'!I45</f>
        <v>0</v>
      </c>
      <c r="I43" s="16">
        <f>'[1]31'!J45</f>
        <v>45</v>
      </c>
      <c r="J43" s="16">
        <f>'[1]31'!K45</f>
        <v>0</v>
      </c>
      <c r="K43" s="15">
        <f t="shared" si="4"/>
        <v>160</v>
      </c>
      <c r="L43" s="18">
        <f>frq!C43</f>
        <v>1</v>
      </c>
      <c r="M43" s="16">
        <f t="shared" si="7"/>
        <v>115</v>
      </c>
      <c r="N43" s="16">
        <f t="shared" si="8"/>
        <v>0</v>
      </c>
      <c r="O43" s="16">
        <f t="shared" si="9"/>
        <v>45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'[1]31'!B46</f>
        <v>115</v>
      </c>
      <c r="C44" s="16">
        <f>'[1]31'!C46</f>
        <v>0</v>
      </c>
      <c r="D44" s="16">
        <f>'[1]31'!D46</f>
        <v>240</v>
      </c>
      <c r="E44" s="16">
        <f>'[1]31'!E46</f>
        <v>0</v>
      </c>
      <c r="F44" s="15">
        <f t="shared" si="6"/>
        <v>355</v>
      </c>
      <c r="G44" s="15">
        <f>'[1]31'!H46</f>
        <v>115</v>
      </c>
      <c r="H44" s="16">
        <f>'[1]31'!I46</f>
        <v>0</v>
      </c>
      <c r="I44" s="16">
        <f>'[1]31'!J46</f>
        <v>45.96</v>
      </c>
      <c r="J44" s="16">
        <f>'[1]31'!K46</f>
        <v>0</v>
      </c>
      <c r="K44" s="15">
        <f t="shared" si="4"/>
        <v>160.96</v>
      </c>
      <c r="L44" s="18">
        <f>frq!C44</f>
        <v>1</v>
      </c>
      <c r="M44" s="16">
        <f t="shared" si="7"/>
        <v>115</v>
      </c>
      <c r="N44" s="16">
        <f t="shared" si="8"/>
        <v>0</v>
      </c>
      <c r="O44" s="16">
        <f t="shared" si="9"/>
        <v>45.96</v>
      </c>
      <c r="P44" s="16">
        <f t="shared" si="10"/>
        <v>0</v>
      </c>
      <c r="Q44" s="17">
        <f t="shared" si="5"/>
        <v>160.96</v>
      </c>
    </row>
    <row r="45" spans="1:17">
      <c r="A45" s="8" t="s">
        <v>87</v>
      </c>
      <c r="B45" s="15">
        <f>'[1]31'!B47</f>
        <v>115</v>
      </c>
      <c r="C45" s="16">
        <f>'[1]31'!C47</f>
        <v>0</v>
      </c>
      <c r="D45" s="16">
        <f>'[1]31'!D47</f>
        <v>240</v>
      </c>
      <c r="E45" s="16">
        <f>'[1]31'!E47</f>
        <v>0</v>
      </c>
      <c r="F45" s="15">
        <f t="shared" si="6"/>
        <v>355</v>
      </c>
      <c r="G45" s="15">
        <f>'[1]31'!H47</f>
        <v>115</v>
      </c>
      <c r="H45" s="16">
        <f>'[1]31'!I47</f>
        <v>0</v>
      </c>
      <c r="I45" s="16">
        <f>'[1]31'!J47</f>
        <v>45.96</v>
      </c>
      <c r="J45" s="16">
        <f>'[1]31'!K47</f>
        <v>0</v>
      </c>
      <c r="K45" s="15">
        <f t="shared" si="4"/>
        <v>160.96</v>
      </c>
      <c r="L45" s="18">
        <f>frq!C45</f>
        <v>1</v>
      </c>
      <c r="M45" s="16">
        <f t="shared" si="7"/>
        <v>115</v>
      </c>
      <c r="N45" s="16">
        <f t="shared" si="8"/>
        <v>0</v>
      </c>
      <c r="O45" s="16">
        <f t="shared" si="9"/>
        <v>45.96</v>
      </c>
      <c r="P45" s="16">
        <f t="shared" si="10"/>
        <v>0</v>
      </c>
      <c r="Q45" s="17">
        <f t="shared" si="5"/>
        <v>160.96</v>
      </c>
    </row>
    <row r="46" spans="1:17">
      <c r="A46" s="8" t="s">
        <v>88</v>
      </c>
      <c r="B46" s="15">
        <f>'[1]31'!B48</f>
        <v>115</v>
      </c>
      <c r="C46" s="16">
        <f>'[1]31'!C48</f>
        <v>0</v>
      </c>
      <c r="D46" s="16">
        <f>'[1]31'!D48</f>
        <v>240</v>
      </c>
      <c r="E46" s="16">
        <f>'[1]31'!E48</f>
        <v>0</v>
      </c>
      <c r="F46" s="15">
        <f t="shared" si="6"/>
        <v>355</v>
      </c>
      <c r="G46" s="15">
        <f>'[1]31'!H48</f>
        <v>115</v>
      </c>
      <c r="H46" s="16">
        <f>'[1]31'!I48</f>
        <v>0</v>
      </c>
      <c r="I46" s="16">
        <f>'[1]31'!J48</f>
        <v>45.96</v>
      </c>
      <c r="J46" s="16">
        <f>'[1]31'!K48</f>
        <v>0</v>
      </c>
      <c r="K46" s="15">
        <f t="shared" si="4"/>
        <v>160.96</v>
      </c>
      <c r="L46" s="18">
        <f>frq!C46</f>
        <v>1</v>
      </c>
      <c r="M46" s="16">
        <f t="shared" si="7"/>
        <v>115</v>
      </c>
      <c r="N46" s="16">
        <f t="shared" si="8"/>
        <v>0</v>
      </c>
      <c r="O46" s="16">
        <f t="shared" si="9"/>
        <v>45.96</v>
      </c>
      <c r="P46" s="16">
        <f t="shared" si="10"/>
        <v>0</v>
      </c>
      <c r="Q46" s="17">
        <f t="shared" si="5"/>
        <v>160.96</v>
      </c>
    </row>
    <row r="47" spans="1:17">
      <c r="A47" s="8" t="s">
        <v>89</v>
      </c>
      <c r="B47" s="15">
        <f>'[1]31'!B49</f>
        <v>115</v>
      </c>
      <c r="C47" s="16">
        <f>'[1]31'!C49</f>
        <v>0</v>
      </c>
      <c r="D47" s="16">
        <f>'[1]31'!D49</f>
        <v>240</v>
      </c>
      <c r="E47" s="16">
        <f>'[1]31'!E49</f>
        <v>0</v>
      </c>
      <c r="F47" s="15">
        <f t="shared" si="6"/>
        <v>355</v>
      </c>
      <c r="G47" s="15">
        <f>'[1]31'!H49</f>
        <v>115</v>
      </c>
      <c r="H47" s="16">
        <f>'[1]31'!I49</f>
        <v>0</v>
      </c>
      <c r="I47" s="16">
        <f>'[1]31'!J49</f>
        <v>49.02</v>
      </c>
      <c r="J47" s="16">
        <f>'[1]31'!K49</f>
        <v>0</v>
      </c>
      <c r="K47" s="15">
        <f t="shared" si="4"/>
        <v>164.02</v>
      </c>
      <c r="L47" s="18">
        <f>frq!C47</f>
        <v>1</v>
      </c>
      <c r="M47" s="16">
        <f t="shared" si="7"/>
        <v>115</v>
      </c>
      <c r="N47" s="16">
        <f t="shared" si="8"/>
        <v>0</v>
      </c>
      <c r="O47" s="16">
        <f t="shared" si="9"/>
        <v>49.02</v>
      </c>
      <c r="P47" s="16">
        <f t="shared" si="10"/>
        <v>0</v>
      </c>
      <c r="Q47" s="17">
        <f t="shared" si="5"/>
        <v>164.02</v>
      </c>
    </row>
    <row r="48" spans="1:17">
      <c r="A48" s="8" t="s">
        <v>90</v>
      </c>
      <c r="B48" s="15">
        <f>'[1]31'!B50</f>
        <v>115</v>
      </c>
      <c r="C48" s="16">
        <f>'[1]31'!C50</f>
        <v>60</v>
      </c>
      <c r="D48" s="16">
        <f>'[1]31'!D50</f>
        <v>240</v>
      </c>
      <c r="E48" s="16">
        <f>'[1]31'!E50</f>
        <v>0</v>
      </c>
      <c r="F48" s="15">
        <f t="shared" si="6"/>
        <v>415</v>
      </c>
      <c r="G48" s="15">
        <f>'[1]31'!H50</f>
        <v>115</v>
      </c>
      <c r="H48" s="16">
        <f>'[1]31'!I50</f>
        <v>0</v>
      </c>
      <c r="I48" s="16">
        <f>'[1]31'!J50</f>
        <v>42.89</v>
      </c>
      <c r="J48" s="16">
        <f>'[1]31'!K50</f>
        <v>0</v>
      </c>
      <c r="K48" s="15">
        <f t="shared" si="4"/>
        <v>157.88999999999999</v>
      </c>
      <c r="L48" s="18">
        <f>frq!C48</f>
        <v>1</v>
      </c>
      <c r="M48" s="16">
        <f t="shared" si="7"/>
        <v>115</v>
      </c>
      <c r="N48" s="16">
        <f t="shared" si="8"/>
        <v>0</v>
      </c>
      <c r="O48" s="16">
        <f t="shared" si="9"/>
        <v>42.89</v>
      </c>
      <c r="P48" s="16">
        <f t="shared" si="10"/>
        <v>0</v>
      </c>
      <c r="Q48" s="17">
        <f t="shared" si="5"/>
        <v>157.88999999999999</v>
      </c>
    </row>
    <row r="49" spans="1:17">
      <c r="A49" s="8" t="s">
        <v>91</v>
      </c>
      <c r="B49" s="15">
        <f>'[1]31'!B51</f>
        <v>115</v>
      </c>
      <c r="C49" s="16">
        <f>'[1]31'!C51</f>
        <v>0</v>
      </c>
      <c r="D49" s="16">
        <f>'[1]31'!D51</f>
        <v>240</v>
      </c>
      <c r="E49" s="16">
        <f>'[1]31'!E51</f>
        <v>0</v>
      </c>
      <c r="F49" s="15">
        <f t="shared" si="6"/>
        <v>355</v>
      </c>
      <c r="G49" s="15">
        <f>'[1]31'!H51</f>
        <v>115</v>
      </c>
      <c r="H49" s="16">
        <f>'[1]31'!I51</f>
        <v>0</v>
      </c>
      <c r="I49" s="16">
        <f>'[1]31'!J51</f>
        <v>45.96</v>
      </c>
      <c r="J49" s="16">
        <f>'[1]31'!K51</f>
        <v>0</v>
      </c>
      <c r="K49" s="15">
        <f t="shared" si="4"/>
        <v>160.96</v>
      </c>
      <c r="L49" s="18">
        <f>frq!C49</f>
        <v>1</v>
      </c>
      <c r="M49" s="16">
        <f t="shared" si="7"/>
        <v>115</v>
      </c>
      <c r="N49" s="16">
        <f t="shared" si="8"/>
        <v>0</v>
      </c>
      <c r="O49" s="16">
        <f t="shared" si="9"/>
        <v>45.96</v>
      </c>
      <c r="P49" s="16">
        <f t="shared" si="10"/>
        <v>0</v>
      </c>
      <c r="Q49" s="17">
        <f t="shared" si="5"/>
        <v>160.96</v>
      </c>
    </row>
    <row r="50" spans="1:17">
      <c r="A50" s="8" t="s">
        <v>92</v>
      </c>
      <c r="B50" s="15">
        <f>'[1]31'!B52</f>
        <v>115</v>
      </c>
      <c r="C50" s="16">
        <f>'[1]31'!C52</f>
        <v>0</v>
      </c>
      <c r="D50" s="16">
        <f>'[1]31'!D52</f>
        <v>240</v>
      </c>
      <c r="E50" s="16">
        <f>'[1]31'!E52</f>
        <v>0</v>
      </c>
      <c r="F50" s="15">
        <f t="shared" si="6"/>
        <v>355</v>
      </c>
      <c r="G50" s="15">
        <f>'[1]31'!H52</f>
        <v>115</v>
      </c>
      <c r="H50" s="16">
        <f>'[1]31'!I52</f>
        <v>0</v>
      </c>
      <c r="I50" s="16">
        <f>'[1]31'!J52</f>
        <v>45.96</v>
      </c>
      <c r="J50" s="16">
        <f>'[1]31'!K52</f>
        <v>0</v>
      </c>
      <c r="K50" s="15">
        <f t="shared" si="4"/>
        <v>160.96</v>
      </c>
      <c r="L50" s="18">
        <f>frq!C50</f>
        <v>1</v>
      </c>
      <c r="M50" s="16">
        <f t="shared" si="7"/>
        <v>115</v>
      </c>
      <c r="N50" s="16">
        <f t="shared" si="8"/>
        <v>0</v>
      </c>
      <c r="O50" s="16">
        <f t="shared" si="9"/>
        <v>45.96</v>
      </c>
      <c r="P50" s="16">
        <f t="shared" si="10"/>
        <v>0</v>
      </c>
      <c r="Q50" s="17">
        <f t="shared" si="5"/>
        <v>160.96</v>
      </c>
    </row>
    <row r="51" spans="1:17">
      <c r="A51" s="8" t="s">
        <v>93</v>
      </c>
      <c r="B51" s="15">
        <f>'[1]31'!B53</f>
        <v>115</v>
      </c>
      <c r="C51" s="16">
        <f>'[1]31'!C53</f>
        <v>0</v>
      </c>
      <c r="D51" s="16">
        <f>'[1]31'!D53</f>
        <v>235</v>
      </c>
      <c r="E51" s="16">
        <f>'[1]31'!E53</f>
        <v>0</v>
      </c>
      <c r="F51" s="15">
        <f t="shared" si="6"/>
        <v>350</v>
      </c>
      <c r="G51" s="15">
        <f>'[1]31'!H53</f>
        <v>115</v>
      </c>
      <c r="H51" s="16">
        <f>'[1]31'!I53</f>
        <v>0</v>
      </c>
      <c r="I51" s="16">
        <f>'[1]31'!J53</f>
        <v>45</v>
      </c>
      <c r="J51" s="16">
        <f>'[1]31'!K53</f>
        <v>0</v>
      </c>
      <c r="K51" s="15">
        <f t="shared" si="4"/>
        <v>160</v>
      </c>
      <c r="L51" s="18">
        <f>frq!C51</f>
        <v>1</v>
      </c>
      <c r="M51" s="16">
        <f t="shared" si="7"/>
        <v>115</v>
      </c>
      <c r="N51" s="16">
        <f t="shared" si="8"/>
        <v>0</v>
      </c>
      <c r="O51" s="16">
        <f t="shared" si="9"/>
        <v>45</v>
      </c>
      <c r="P51" s="16">
        <f t="shared" si="10"/>
        <v>0</v>
      </c>
      <c r="Q51" s="17">
        <f t="shared" si="5"/>
        <v>160</v>
      </c>
    </row>
    <row r="52" spans="1:17">
      <c r="A52" s="8" t="s">
        <v>94</v>
      </c>
      <c r="B52" s="15">
        <f>'[1]31'!B54</f>
        <v>115</v>
      </c>
      <c r="C52" s="16">
        <f>'[1]31'!C54</f>
        <v>0</v>
      </c>
      <c r="D52" s="16">
        <f>'[1]31'!D54</f>
        <v>235</v>
      </c>
      <c r="E52" s="16">
        <f>'[1]31'!E54</f>
        <v>0</v>
      </c>
      <c r="F52" s="15">
        <f t="shared" si="6"/>
        <v>350</v>
      </c>
      <c r="G52" s="15">
        <f>'[1]31'!H54</f>
        <v>115</v>
      </c>
      <c r="H52" s="16">
        <f>'[1]31'!I54</f>
        <v>0</v>
      </c>
      <c r="I52" s="16">
        <f>'[1]31'!J54</f>
        <v>45</v>
      </c>
      <c r="J52" s="16">
        <f>'[1]31'!K54</f>
        <v>0</v>
      </c>
      <c r="K52" s="15">
        <f t="shared" si="4"/>
        <v>160</v>
      </c>
      <c r="L52" s="18">
        <f>frq!C52</f>
        <v>1</v>
      </c>
      <c r="M52" s="16">
        <f t="shared" si="7"/>
        <v>115</v>
      </c>
      <c r="N52" s="16">
        <f t="shared" si="8"/>
        <v>0</v>
      </c>
      <c r="O52" s="16">
        <f t="shared" si="9"/>
        <v>45</v>
      </c>
      <c r="P52" s="16">
        <f t="shared" si="10"/>
        <v>0</v>
      </c>
      <c r="Q52" s="17">
        <f t="shared" si="5"/>
        <v>160</v>
      </c>
    </row>
    <row r="53" spans="1:17">
      <c r="A53" s="8" t="s">
        <v>95</v>
      </c>
      <c r="B53" s="15">
        <f>'[1]31'!B55</f>
        <v>115</v>
      </c>
      <c r="C53" s="16">
        <f>'[1]31'!C55</f>
        <v>0</v>
      </c>
      <c r="D53" s="16">
        <f>'[1]31'!D55</f>
        <v>235</v>
      </c>
      <c r="E53" s="16">
        <f>'[1]31'!E55</f>
        <v>0</v>
      </c>
      <c r="F53" s="15">
        <f t="shared" si="6"/>
        <v>350</v>
      </c>
      <c r="G53" s="15">
        <f>'[1]31'!H55</f>
        <v>115</v>
      </c>
      <c r="H53" s="16">
        <f>'[1]31'!I55</f>
        <v>0</v>
      </c>
      <c r="I53" s="16">
        <f>'[1]31'!J55</f>
        <v>45</v>
      </c>
      <c r="J53" s="16">
        <f>'[1]31'!K55</f>
        <v>0</v>
      </c>
      <c r="K53" s="15">
        <f t="shared" si="4"/>
        <v>160</v>
      </c>
      <c r="L53" s="18">
        <f>frq!C53</f>
        <v>1</v>
      </c>
      <c r="M53" s="16">
        <f t="shared" si="7"/>
        <v>115</v>
      </c>
      <c r="N53" s="16">
        <f t="shared" si="8"/>
        <v>0</v>
      </c>
      <c r="O53" s="16">
        <f t="shared" si="9"/>
        <v>45</v>
      </c>
      <c r="P53" s="16">
        <f t="shared" si="10"/>
        <v>0</v>
      </c>
      <c r="Q53" s="17">
        <f t="shared" si="5"/>
        <v>160</v>
      </c>
    </row>
    <row r="54" spans="1:17">
      <c r="A54" s="8" t="s">
        <v>96</v>
      </c>
      <c r="B54" s="15">
        <f>'[1]31'!B56</f>
        <v>115</v>
      </c>
      <c r="C54" s="16">
        <f>'[1]31'!C56</f>
        <v>0</v>
      </c>
      <c r="D54" s="16">
        <f>'[1]31'!D56</f>
        <v>235</v>
      </c>
      <c r="E54" s="16">
        <f>'[1]31'!E56</f>
        <v>0</v>
      </c>
      <c r="F54" s="15">
        <f t="shared" si="6"/>
        <v>350</v>
      </c>
      <c r="G54" s="15">
        <f>'[1]31'!H56</f>
        <v>115</v>
      </c>
      <c r="H54" s="16">
        <f>'[1]31'!I56</f>
        <v>0</v>
      </c>
      <c r="I54" s="16">
        <f>'[1]31'!J56</f>
        <v>45</v>
      </c>
      <c r="J54" s="16">
        <f>'[1]31'!K56</f>
        <v>0</v>
      </c>
      <c r="K54" s="15">
        <f t="shared" si="4"/>
        <v>160</v>
      </c>
      <c r="L54" s="18">
        <f>frq!C54</f>
        <v>1</v>
      </c>
      <c r="M54" s="16">
        <f t="shared" si="7"/>
        <v>115</v>
      </c>
      <c r="N54" s="16">
        <f t="shared" si="8"/>
        <v>0</v>
      </c>
      <c r="O54" s="16">
        <f t="shared" si="9"/>
        <v>45</v>
      </c>
      <c r="P54" s="16">
        <f t="shared" si="10"/>
        <v>0</v>
      </c>
      <c r="Q54" s="17">
        <f t="shared" si="5"/>
        <v>160</v>
      </c>
    </row>
    <row r="55" spans="1:17">
      <c r="A55" s="8" t="s">
        <v>97</v>
      </c>
      <c r="B55" s="15">
        <f>'[1]31'!B57</f>
        <v>115</v>
      </c>
      <c r="C55" s="16">
        <f>'[1]31'!C57</f>
        <v>0</v>
      </c>
      <c r="D55" s="16">
        <f>'[1]31'!D57</f>
        <v>235</v>
      </c>
      <c r="E55" s="16">
        <f>'[1]31'!E57</f>
        <v>0</v>
      </c>
      <c r="F55" s="15">
        <f t="shared" si="6"/>
        <v>350</v>
      </c>
      <c r="G55" s="15">
        <f>'[1]31'!H57</f>
        <v>115</v>
      </c>
      <c r="H55" s="16">
        <f>'[1]31'!I57</f>
        <v>0</v>
      </c>
      <c r="I55" s="16">
        <f>'[1]31'!J57</f>
        <v>45</v>
      </c>
      <c r="J55" s="16">
        <f>'[1]31'!K57</f>
        <v>0</v>
      </c>
      <c r="K55" s="15">
        <f t="shared" si="4"/>
        <v>160</v>
      </c>
      <c r="L55" s="18">
        <f>frq!C55</f>
        <v>1</v>
      </c>
      <c r="M55" s="16">
        <f t="shared" si="7"/>
        <v>115</v>
      </c>
      <c r="N55" s="16">
        <f t="shared" si="8"/>
        <v>0</v>
      </c>
      <c r="O55" s="16">
        <f t="shared" si="9"/>
        <v>45</v>
      </c>
      <c r="P55" s="16">
        <f t="shared" si="10"/>
        <v>0</v>
      </c>
      <c r="Q55" s="17">
        <f t="shared" si="5"/>
        <v>160</v>
      </c>
    </row>
    <row r="56" spans="1:17">
      <c r="A56" s="8" t="s">
        <v>98</v>
      </c>
      <c r="B56" s="15">
        <f>'[1]31'!B58</f>
        <v>115</v>
      </c>
      <c r="C56" s="16">
        <f>'[1]31'!C58</f>
        <v>0</v>
      </c>
      <c r="D56" s="16">
        <f>'[1]31'!D58</f>
        <v>235</v>
      </c>
      <c r="E56" s="16">
        <f>'[1]31'!E58</f>
        <v>0</v>
      </c>
      <c r="F56" s="15">
        <f t="shared" si="6"/>
        <v>350</v>
      </c>
      <c r="G56" s="15">
        <f>'[1]31'!H58</f>
        <v>115</v>
      </c>
      <c r="H56" s="16">
        <f>'[1]31'!I58</f>
        <v>0</v>
      </c>
      <c r="I56" s="16">
        <f>'[1]31'!J58</f>
        <v>42</v>
      </c>
      <c r="J56" s="16">
        <f>'[1]31'!K58</f>
        <v>0</v>
      </c>
      <c r="K56" s="15">
        <f t="shared" si="4"/>
        <v>157</v>
      </c>
      <c r="L56" s="18">
        <f>frq!C56</f>
        <v>1</v>
      </c>
      <c r="M56" s="16">
        <f t="shared" si="7"/>
        <v>115</v>
      </c>
      <c r="N56" s="16">
        <f t="shared" si="8"/>
        <v>0</v>
      </c>
      <c r="O56" s="16">
        <f t="shared" si="9"/>
        <v>42</v>
      </c>
      <c r="P56" s="16">
        <f t="shared" si="10"/>
        <v>0</v>
      </c>
      <c r="Q56" s="17">
        <f t="shared" si="5"/>
        <v>157</v>
      </c>
    </row>
    <row r="57" spans="1:17">
      <c r="A57" s="8" t="s">
        <v>99</v>
      </c>
      <c r="B57" s="15">
        <f>'[1]31'!B59</f>
        <v>115</v>
      </c>
      <c r="C57" s="16">
        <f>'[1]31'!C59</f>
        <v>0</v>
      </c>
      <c r="D57" s="16">
        <f>'[1]31'!D59</f>
        <v>235</v>
      </c>
      <c r="E57" s="16">
        <f>'[1]31'!E59</f>
        <v>0</v>
      </c>
      <c r="F57" s="15">
        <f t="shared" si="6"/>
        <v>350</v>
      </c>
      <c r="G57" s="15">
        <f>'[1]31'!H59</f>
        <v>115</v>
      </c>
      <c r="H57" s="16">
        <f>'[1]31'!I59</f>
        <v>0</v>
      </c>
      <c r="I57" s="16">
        <f>'[1]31'!J59</f>
        <v>48</v>
      </c>
      <c r="J57" s="16">
        <f>'[1]31'!K59</f>
        <v>0</v>
      </c>
      <c r="K57" s="15">
        <f t="shared" si="4"/>
        <v>163</v>
      </c>
      <c r="L57" s="18">
        <f>frq!C57</f>
        <v>1</v>
      </c>
      <c r="M57" s="16">
        <f t="shared" si="7"/>
        <v>115</v>
      </c>
      <c r="N57" s="16">
        <f t="shared" si="8"/>
        <v>0</v>
      </c>
      <c r="O57" s="16">
        <f t="shared" si="9"/>
        <v>48</v>
      </c>
      <c r="P57" s="16">
        <f t="shared" si="10"/>
        <v>0</v>
      </c>
      <c r="Q57" s="17">
        <f t="shared" si="5"/>
        <v>163</v>
      </c>
    </row>
    <row r="58" spans="1:17">
      <c r="A58" s="8" t="s">
        <v>100</v>
      </c>
      <c r="B58" s="15">
        <f>'[1]31'!B60</f>
        <v>115</v>
      </c>
      <c r="C58" s="16">
        <f>'[1]31'!C60</f>
        <v>0</v>
      </c>
      <c r="D58" s="16">
        <f>'[1]31'!D60</f>
        <v>235</v>
      </c>
      <c r="E58" s="16">
        <f>'[1]31'!E60</f>
        <v>0</v>
      </c>
      <c r="F58" s="15">
        <f t="shared" si="6"/>
        <v>350</v>
      </c>
      <c r="G58" s="15">
        <f>'[1]31'!H60</f>
        <v>115</v>
      </c>
      <c r="H58" s="16">
        <f>'[1]31'!I60</f>
        <v>0</v>
      </c>
      <c r="I58" s="16">
        <f>'[1]31'!J60</f>
        <v>45</v>
      </c>
      <c r="J58" s="16">
        <f>'[1]31'!K60</f>
        <v>0</v>
      </c>
      <c r="K58" s="15">
        <f t="shared" si="4"/>
        <v>160</v>
      </c>
      <c r="L58" s="18">
        <f>frq!C58</f>
        <v>1</v>
      </c>
      <c r="M58" s="16">
        <f t="shared" si="7"/>
        <v>115</v>
      </c>
      <c r="N58" s="16">
        <f t="shared" si="8"/>
        <v>0</v>
      </c>
      <c r="O58" s="16">
        <f t="shared" si="9"/>
        <v>45</v>
      </c>
      <c r="P58" s="16">
        <f t="shared" si="10"/>
        <v>0</v>
      </c>
      <c r="Q58" s="17">
        <f t="shared" si="5"/>
        <v>160</v>
      </c>
    </row>
    <row r="59" spans="1:17">
      <c r="A59" s="8" t="s">
        <v>101</v>
      </c>
      <c r="B59" s="15">
        <f>'[1]31'!B61</f>
        <v>115</v>
      </c>
      <c r="C59" s="16">
        <f>'[1]31'!C61</f>
        <v>0</v>
      </c>
      <c r="D59" s="16">
        <f>'[1]31'!D61</f>
        <v>235</v>
      </c>
      <c r="E59" s="16">
        <f>'[1]31'!E61</f>
        <v>0</v>
      </c>
      <c r="F59" s="15">
        <f t="shared" si="6"/>
        <v>350</v>
      </c>
      <c r="G59" s="15">
        <f>'[1]31'!H61</f>
        <v>115</v>
      </c>
      <c r="H59" s="16">
        <f>'[1]31'!I61</f>
        <v>0</v>
      </c>
      <c r="I59" s="16">
        <f>'[1]31'!J61</f>
        <v>45</v>
      </c>
      <c r="J59" s="16">
        <f>'[1]31'!K61</f>
        <v>0</v>
      </c>
      <c r="K59" s="15">
        <f t="shared" si="4"/>
        <v>160</v>
      </c>
      <c r="L59" s="18">
        <f>frq!C59</f>
        <v>1</v>
      </c>
      <c r="M59" s="16">
        <f t="shared" si="7"/>
        <v>115</v>
      </c>
      <c r="N59" s="16">
        <f t="shared" si="8"/>
        <v>0</v>
      </c>
      <c r="O59" s="16">
        <f t="shared" si="9"/>
        <v>45</v>
      </c>
      <c r="P59" s="16">
        <f t="shared" si="10"/>
        <v>0</v>
      </c>
      <c r="Q59" s="17">
        <f t="shared" si="5"/>
        <v>160</v>
      </c>
    </row>
    <row r="60" spans="1:17">
      <c r="A60" s="8" t="s">
        <v>102</v>
      </c>
      <c r="B60" s="15">
        <f>'[1]31'!B62</f>
        <v>115</v>
      </c>
      <c r="C60" s="16">
        <f>'[1]31'!C62</f>
        <v>0</v>
      </c>
      <c r="D60" s="16">
        <f>'[1]31'!D62</f>
        <v>235</v>
      </c>
      <c r="E60" s="16">
        <f>'[1]31'!E62</f>
        <v>0</v>
      </c>
      <c r="F60" s="15">
        <f t="shared" si="6"/>
        <v>350</v>
      </c>
      <c r="G60" s="15">
        <f>'[1]31'!H62</f>
        <v>115</v>
      </c>
      <c r="H60" s="16">
        <f>'[1]31'!I62</f>
        <v>0</v>
      </c>
      <c r="I60" s="16">
        <f>'[1]31'!J62</f>
        <v>45</v>
      </c>
      <c r="J60" s="16">
        <f>'[1]31'!K62</f>
        <v>0</v>
      </c>
      <c r="K60" s="15">
        <f t="shared" si="4"/>
        <v>160</v>
      </c>
      <c r="L60" s="18">
        <f>frq!C60</f>
        <v>1</v>
      </c>
      <c r="M60" s="16">
        <f t="shared" si="7"/>
        <v>115</v>
      </c>
      <c r="N60" s="16">
        <f t="shared" si="8"/>
        <v>0</v>
      </c>
      <c r="O60" s="16">
        <f t="shared" si="9"/>
        <v>45</v>
      </c>
      <c r="P60" s="16">
        <f t="shared" si="10"/>
        <v>0</v>
      </c>
      <c r="Q60" s="17">
        <f t="shared" si="5"/>
        <v>160</v>
      </c>
    </row>
    <row r="61" spans="1:17">
      <c r="A61" s="8" t="s">
        <v>103</v>
      </c>
      <c r="B61" s="15">
        <f>'[1]31'!B63</f>
        <v>115</v>
      </c>
      <c r="C61" s="16">
        <f>'[1]31'!C63</f>
        <v>0</v>
      </c>
      <c r="D61" s="16">
        <f>'[1]31'!D63</f>
        <v>235</v>
      </c>
      <c r="E61" s="16">
        <f>'[1]31'!E63</f>
        <v>0</v>
      </c>
      <c r="F61" s="15">
        <f t="shared" si="6"/>
        <v>350</v>
      </c>
      <c r="G61" s="15">
        <f>'[1]31'!H63</f>
        <v>115</v>
      </c>
      <c r="H61" s="16">
        <f>'[1]31'!I63</f>
        <v>0</v>
      </c>
      <c r="I61" s="16">
        <f>'[1]31'!J63</f>
        <v>45</v>
      </c>
      <c r="J61" s="16">
        <f>'[1]31'!K63</f>
        <v>0</v>
      </c>
      <c r="K61" s="15">
        <f t="shared" si="4"/>
        <v>160</v>
      </c>
      <c r="L61" s="18">
        <f>frq!C61</f>
        <v>1</v>
      </c>
      <c r="M61" s="16">
        <f t="shared" si="7"/>
        <v>115</v>
      </c>
      <c r="N61" s="16">
        <f t="shared" si="8"/>
        <v>0</v>
      </c>
      <c r="O61" s="16">
        <f t="shared" si="9"/>
        <v>45</v>
      </c>
      <c r="P61" s="16">
        <f t="shared" si="10"/>
        <v>0</v>
      </c>
      <c r="Q61" s="17">
        <f t="shared" si="5"/>
        <v>160</v>
      </c>
    </row>
    <row r="62" spans="1:17">
      <c r="A62" s="8" t="s">
        <v>104</v>
      </c>
      <c r="B62" s="15">
        <f>'[1]31'!B64</f>
        <v>115</v>
      </c>
      <c r="C62" s="16">
        <f>'[1]31'!C64</f>
        <v>0</v>
      </c>
      <c r="D62" s="16">
        <f>'[1]31'!D64</f>
        <v>235</v>
      </c>
      <c r="E62" s="16">
        <f>'[1]31'!E64</f>
        <v>0</v>
      </c>
      <c r="F62" s="15">
        <f t="shared" si="6"/>
        <v>350</v>
      </c>
      <c r="G62" s="15">
        <f>'[1]31'!H64</f>
        <v>115</v>
      </c>
      <c r="H62" s="16">
        <f>'[1]31'!I64</f>
        <v>0</v>
      </c>
      <c r="I62" s="16">
        <f>'[1]31'!J64</f>
        <v>42</v>
      </c>
      <c r="J62" s="16">
        <f>'[1]31'!K64</f>
        <v>0</v>
      </c>
      <c r="K62" s="15">
        <f t="shared" si="4"/>
        <v>157</v>
      </c>
      <c r="L62" s="18">
        <f>frq!C62</f>
        <v>1</v>
      </c>
      <c r="M62" s="16">
        <f t="shared" si="7"/>
        <v>115</v>
      </c>
      <c r="N62" s="16">
        <f t="shared" si="8"/>
        <v>0</v>
      </c>
      <c r="O62" s="16">
        <f t="shared" si="9"/>
        <v>42</v>
      </c>
      <c r="P62" s="16">
        <f t="shared" si="10"/>
        <v>0</v>
      </c>
      <c r="Q62" s="17">
        <f t="shared" si="5"/>
        <v>157</v>
      </c>
    </row>
    <row r="63" spans="1:17">
      <c r="A63" s="8" t="s">
        <v>105</v>
      </c>
      <c r="B63" s="15">
        <f>'[1]31'!B65</f>
        <v>115</v>
      </c>
      <c r="C63" s="16">
        <f>'[1]31'!C65</f>
        <v>0</v>
      </c>
      <c r="D63" s="16">
        <f>'[1]31'!D65</f>
        <v>235</v>
      </c>
      <c r="E63" s="16">
        <f>'[1]31'!E65</f>
        <v>0</v>
      </c>
      <c r="F63" s="15">
        <f t="shared" si="6"/>
        <v>350</v>
      </c>
      <c r="G63" s="15">
        <f>'[1]31'!H65</f>
        <v>115</v>
      </c>
      <c r="H63" s="16">
        <f>'[1]31'!I65</f>
        <v>0</v>
      </c>
      <c r="I63" s="16">
        <f>'[1]31'!J65</f>
        <v>48</v>
      </c>
      <c r="J63" s="16">
        <f>'[1]31'!K65</f>
        <v>0</v>
      </c>
      <c r="K63" s="15">
        <f t="shared" si="4"/>
        <v>163</v>
      </c>
      <c r="L63" s="18">
        <f>frq!C63</f>
        <v>1</v>
      </c>
      <c r="M63" s="16">
        <f t="shared" si="7"/>
        <v>115</v>
      </c>
      <c r="N63" s="16">
        <f t="shared" si="8"/>
        <v>0</v>
      </c>
      <c r="O63" s="16">
        <f t="shared" si="9"/>
        <v>48</v>
      </c>
      <c r="P63" s="16">
        <f t="shared" si="10"/>
        <v>0</v>
      </c>
      <c r="Q63" s="17">
        <f t="shared" si="5"/>
        <v>163</v>
      </c>
    </row>
    <row r="64" spans="1:17">
      <c r="A64" s="8" t="s">
        <v>106</v>
      </c>
      <c r="B64" s="15">
        <f>'[1]31'!B66</f>
        <v>115</v>
      </c>
      <c r="C64" s="16">
        <f>'[1]31'!C66</f>
        <v>0</v>
      </c>
      <c r="D64" s="16">
        <f>'[1]31'!D66</f>
        <v>235</v>
      </c>
      <c r="E64" s="16">
        <f>'[1]31'!E66</f>
        <v>0</v>
      </c>
      <c r="F64" s="15">
        <f t="shared" si="6"/>
        <v>350</v>
      </c>
      <c r="G64" s="15">
        <f>'[1]31'!H66</f>
        <v>115</v>
      </c>
      <c r="H64" s="16">
        <f>'[1]31'!I66</f>
        <v>0</v>
      </c>
      <c r="I64" s="16">
        <f>'[1]31'!J66</f>
        <v>45</v>
      </c>
      <c r="J64" s="16">
        <f>'[1]31'!K66</f>
        <v>0</v>
      </c>
      <c r="K64" s="15">
        <f t="shared" si="4"/>
        <v>160</v>
      </c>
      <c r="L64" s="18">
        <f>frq!C64</f>
        <v>1</v>
      </c>
      <c r="M64" s="16">
        <f t="shared" si="7"/>
        <v>115</v>
      </c>
      <c r="N64" s="16">
        <f t="shared" si="8"/>
        <v>0</v>
      </c>
      <c r="O64" s="16">
        <f t="shared" si="9"/>
        <v>45</v>
      </c>
      <c r="P64" s="16">
        <f t="shared" si="10"/>
        <v>0</v>
      </c>
      <c r="Q64" s="17">
        <f t="shared" si="5"/>
        <v>160</v>
      </c>
    </row>
    <row r="65" spans="1:19">
      <c r="A65" s="8" t="s">
        <v>107</v>
      </c>
      <c r="B65" s="15">
        <f>'[1]31'!B67</f>
        <v>115</v>
      </c>
      <c r="C65" s="16">
        <f>'[1]31'!C67</f>
        <v>0</v>
      </c>
      <c r="D65" s="16">
        <f>'[1]31'!D67</f>
        <v>235</v>
      </c>
      <c r="E65" s="16">
        <f>'[1]31'!E67</f>
        <v>0</v>
      </c>
      <c r="F65" s="15">
        <f t="shared" si="6"/>
        <v>350</v>
      </c>
      <c r="G65" s="15">
        <f>'[1]31'!H67</f>
        <v>115</v>
      </c>
      <c r="H65" s="16">
        <f>'[1]31'!I67</f>
        <v>0</v>
      </c>
      <c r="I65" s="16">
        <f>'[1]31'!J67</f>
        <v>45</v>
      </c>
      <c r="J65" s="16">
        <f>'[1]31'!K67</f>
        <v>0</v>
      </c>
      <c r="K65" s="15">
        <f t="shared" si="4"/>
        <v>160</v>
      </c>
      <c r="L65" s="18">
        <f>frq!C65</f>
        <v>1</v>
      </c>
      <c r="M65" s="16">
        <f t="shared" si="7"/>
        <v>115</v>
      </c>
      <c r="N65" s="16">
        <f t="shared" si="8"/>
        <v>0</v>
      </c>
      <c r="O65" s="16">
        <f t="shared" si="9"/>
        <v>45</v>
      </c>
      <c r="P65" s="16">
        <f t="shared" si="10"/>
        <v>0</v>
      </c>
      <c r="Q65" s="17">
        <f t="shared" si="5"/>
        <v>160</v>
      </c>
    </row>
    <row r="66" spans="1:19">
      <c r="A66" s="8" t="s">
        <v>108</v>
      </c>
      <c r="B66" s="15">
        <f>'[1]31'!B68</f>
        <v>115</v>
      </c>
      <c r="C66" s="16">
        <f>'[1]31'!C68</f>
        <v>0</v>
      </c>
      <c r="D66" s="16">
        <f>'[1]31'!D68</f>
        <v>235</v>
      </c>
      <c r="E66" s="16">
        <f>'[1]31'!E68</f>
        <v>0</v>
      </c>
      <c r="F66" s="15">
        <f t="shared" si="6"/>
        <v>350</v>
      </c>
      <c r="G66" s="15">
        <f>'[1]31'!H68</f>
        <v>115</v>
      </c>
      <c r="H66" s="16">
        <f>'[1]31'!I68</f>
        <v>0</v>
      </c>
      <c r="I66" s="16">
        <f>'[1]31'!J68</f>
        <v>45</v>
      </c>
      <c r="J66" s="16">
        <f>'[1]31'!K68</f>
        <v>0</v>
      </c>
      <c r="K66" s="15">
        <f t="shared" si="4"/>
        <v>160</v>
      </c>
      <c r="L66" s="18">
        <f>frq!C66</f>
        <v>1</v>
      </c>
      <c r="M66" s="16">
        <f t="shared" si="7"/>
        <v>115</v>
      </c>
      <c r="N66" s="16">
        <f t="shared" si="8"/>
        <v>0</v>
      </c>
      <c r="O66" s="16">
        <f t="shared" si="9"/>
        <v>45</v>
      </c>
      <c r="P66" s="16">
        <f t="shared" si="10"/>
        <v>0</v>
      </c>
      <c r="Q66" s="17">
        <f t="shared" si="5"/>
        <v>160</v>
      </c>
    </row>
    <row r="67" spans="1:19">
      <c r="A67" s="8" t="s">
        <v>109</v>
      </c>
      <c r="B67" s="15">
        <f>'[1]31'!B69</f>
        <v>115</v>
      </c>
      <c r="C67" s="16">
        <f>'[1]31'!C69</f>
        <v>0</v>
      </c>
      <c r="D67" s="16">
        <f>'[1]31'!D69</f>
        <v>235</v>
      </c>
      <c r="E67" s="16">
        <f>'[1]31'!E69</f>
        <v>0</v>
      </c>
      <c r="F67" s="15">
        <f t="shared" si="6"/>
        <v>350</v>
      </c>
      <c r="G67" s="15">
        <f>'[1]31'!H69</f>
        <v>115</v>
      </c>
      <c r="H67" s="16">
        <f>'[1]31'!I69</f>
        <v>0</v>
      </c>
      <c r="I67" s="16">
        <f>'[1]31'!J69</f>
        <v>45</v>
      </c>
      <c r="J67" s="16">
        <f>'[1]31'!K69</f>
        <v>0</v>
      </c>
      <c r="K67" s="15">
        <f t="shared" si="4"/>
        <v>160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115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160</v>
      </c>
    </row>
    <row r="68" spans="1:19">
      <c r="A68" s="8" t="s">
        <v>110</v>
      </c>
      <c r="B68" s="15">
        <f>'[1]31'!B70</f>
        <v>115</v>
      </c>
      <c r="C68" s="16">
        <f>'[1]31'!C70</f>
        <v>0</v>
      </c>
      <c r="D68" s="16">
        <f>'[1]31'!D70</f>
        <v>235</v>
      </c>
      <c r="E68" s="16">
        <f>'[1]31'!E70</f>
        <v>0</v>
      </c>
      <c r="F68" s="15">
        <f t="shared" si="6"/>
        <v>350</v>
      </c>
      <c r="G68" s="15">
        <f>'[1]31'!H70</f>
        <v>115</v>
      </c>
      <c r="H68" s="16">
        <f>'[1]31'!I70</f>
        <v>0</v>
      </c>
      <c r="I68" s="16">
        <f>'[1]31'!J70</f>
        <v>42</v>
      </c>
      <c r="J68" s="16">
        <f>'[1]31'!K70</f>
        <v>0</v>
      </c>
      <c r="K68" s="15">
        <f t="shared" ref="K68:K98" si="15">SUM(G68:J68)</f>
        <v>157</v>
      </c>
      <c r="L68" s="18">
        <f>frq!C68</f>
        <v>1</v>
      </c>
      <c r="M68" s="16">
        <f t="shared" si="11"/>
        <v>115</v>
      </c>
      <c r="N68" s="16">
        <f t="shared" si="12"/>
        <v>0</v>
      </c>
      <c r="O68" s="16">
        <f t="shared" si="13"/>
        <v>42</v>
      </c>
      <c r="P68" s="16">
        <f t="shared" si="14"/>
        <v>0</v>
      </c>
      <c r="Q68" s="17">
        <f t="shared" ref="Q68:Q98" si="16">SUM(M68:P68)</f>
        <v>157</v>
      </c>
    </row>
    <row r="69" spans="1:19">
      <c r="A69" s="8" t="s">
        <v>111</v>
      </c>
      <c r="B69" s="15">
        <f>'[1]31'!B71</f>
        <v>115</v>
      </c>
      <c r="C69" s="16">
        <f>'[1]31'!C71</f>
        <v>0</v>
      </c>
      <c r="D69" s="16">
        <f>'[1]31'!D71</f>
        <v>235</v>
      </c>
      <c r="E69" s="16">
        <f>'[1]31'!E71</f>
        <v>0</v>
      </c>
      <c r="F69" s="15">
        <f t="shared" ref="F69:F98" si="17">SUM(B69:E69)</f>
        <v>350</v>
      </c>
      <c r="G69" s="15">
        <f>'[1]31'!H71</f>
        <v>115</v>
      </c>
      <c r="H69" s="16">
        <f>'[1]31'!I71</f>
        <v>0</v>
      </c>
      <c r="I69" s="16">
        <f>'[1]31'!J71</f>
        <v>48</v>
      </c>
      <c r="J69" s="16">
        <f>'[1]31'!K71</f>
        <v>0</v>
      </c>
      <c r="K69" s="15">
        <f t="shared" si="15"/>
        <v>163</v>
      </c>
      <c r="L69" s="18">
        <f>frq!C69</f>
        <v>1</v>
      </c>
      <c r="M69" s="16">
        <f t="shared" si="11"/>
        <v>115</v>
      </c>
      <c r="N69" s="16">
        <f t="shared" si="12"/>
        <v>0</v>
      </c>
      <c r="O69" s="16">
        <f t="shared" si="13"/>
        <v>48</v>
      </c>
      <c r="P69" s="16">
        <f t="shared" si="14"/>
        <v>0</v>
      </c>
      <c r="Q69" s="17">
        <f t="shared" si="16"/>
        <v>163</v>
      </c>
      <c r="S69">
        <f>96*4</f>
        <v>384</v>
      </c>
    </row>
    <row r="70" spans="1:19">
      <c r="A70" s="8" t="s">
        <v>112</v>
      </c>
      <c r="B70" s="15">
        <f>'[1]31'!B72</f>
        <v>115</v>
      </c>
      <c r="C70" s="16">
        <f>'[1]31'!C72</f>
        <v>0</v>
      </c>
      <c r="D70" s="16">
        <f>'[1]31'!D72</f>
        <v>235</v>
      </c>
      <c r="E70" s="16">
        <f>'[1]31'!E72</f>
        <v>0</v>
      </c>
      <c r="F70" s="15">
        <f t="shared" si="17"/>
        <v>350</v>
      </c>
      <c r="G70" s="15">
        <f>'[1]31'!H72</f>
        <v>115</v>
      </c>
      <c r="H70" s="16">
        <f>'[1]31'!I72</f>
        <v>0</v>
      </c>
      <c r="I70" s="16">
        <f>'[1]31'!J72</f>
        <v>45</v>
      </c>
      <c r="J70" s="16">
        <f>'[1]31'!K72</f>
        <v>0</v>
      </c>
      <c r="K70" s="15">
        <f t="shared" si="15"/>
        <v>160</v>
      </c>
      <c r="L70" s="18">
        <f>frq!C70</f>
        <v>1</v>
      </c>
      <c r="M70" s="16">
        <f t="shared" si="11"/>
        <v>115</v>
      </c>
      <c r="N70" s="16">
        <f t="shared" si="12"/>
        <v>0</v>
      </c>
      <c r="O70" s="16">
        <f t="shared" si="13"/>
        <v>45</v>
      </c>
      <c r="P70" s="16">
        <f t="shared" si="14"/>
        <v>0</v>
      </c>
      <c r="Q70" s="17">
        <f t="shared" si="16"/>
        <v>160</v>
      </c>
    </row>
    <row r="71" spans="1:19">
      <c r="A71" s="8" t="s">
        <v>113</v>
      </c>
      <c r="B71" s="15">
        <f>'[1]31'!B73</f>
        <v>115</v>
      </c>
      <c r="C71" s="16">
        <f>'[1]31'!C73</f>
        <v>0</v>
      </c>
      <c r="D71" s="16">
        <f>'[1]31'!D73</f>
        <v>235</v>
      </c>
      <c r="E71" s="16">
        <f>'[1]31'!E73</f>
        <v>0</v>
      </c>
      <c r="F71" s="15">
        <f t="shared" si="17"/>
        <v>350</v>
      </c>
      <c r="G71" s="15">
        <f>'[1]31'!H73</f>
        <v>115</v>
      </c>
      <c r="H71" s="16">
        <f>'[1]31'!I73</f>
        <v>0</v>
      </c>
      <c r="I71" s="16">
        <f>'[1]31'!J73</f>
        <v>45</v>
      </c>
      <c r="J71" s="16">
        <f>'[1]31'!K73</f>
        <v>0</v>
      </c>
      <c r="K71" s="15">
        <f t="shared" si="15"/>
        <v>160</v>
      </c>
      <c r="L71" s="18">
        <f>frq!C71</f>
        <v>1</v>
      </c>
      <c r="M71" s="16">
        <f t="shared" si="11"/>
        <v>115</v>
      </c>
      <c r="N71" s="16">
        <f t="shared" si="12"/>
        <v>0</v>
      </c>
      <c r="O71" s="16">
        <f t="shared" si="13"/>
        <v>45</v>
      </c>
      <c r="P71" s="16">
        <f t="shared" si="14"/>
        <v>0</v>
      </c>
      <c r="Q71" s="17">
        <f t="shared" si="16"/>
        <v>160</v>
      </c>
    </row>
    <row r="72" spans="1:19">
      <c r="A72" s="8" t="s">
        <v>114</v>
      </c>
      <c r="B72" s="15">
        <f>'[1]31'!B74</f>
        <v>115</v>
      </c>
      <c r="C72" s="16">
        <f>'[1]31'!C74</f>
        <v>0</v>
      </c>
      <c r="D72" s="16">
        <f>'[1]31'!D74</f>
        <v>235</v>
      </c>
      <c r="E72" s="16">
        <f>'[1]31'!E74</f>
        <v>0</v>
      </c>
      <c r="F72" s="15">
        <f t="shared" si="17"/>
        <v>350</v>
      </c>
      <c r="G72" s="15">
        <f>'[1]31'!H74</f>
        <v>115</v>
      </c>
      <c r="H72" s="16">
        <f>'[1]31'!I74</f>
        <v>0</v>
      </c>
      <c r="I72" s="16">
        <f>'[1]31'!J74</f>
        <v>45</v>
      </c>
      <c r="J72" s="16">
        <f>'[1]31'!K74</f>
        <v>0</v>
      </c>
      <c r="K72" s="15">
        <f t="shared" si="15"/>
        <v>160</v>
      </c>
      <c r="L72" s="18">
        <f>frq!C72</f>
        <v>1</v>
      </c>
      <c r="M72" s="16">
        <f t="shared" si="11"/>
        <v>115</v>
      </c>
      <c r="N72" s="16">
        <f t="shared" si="12"/>
        <v>0</v>
      </c>
      <c r="O72" s="16">
        <f t="shared" si="13"/>
        <v>45</v>
      </c>
      <c r="P72" s="16">
        <f t="shared" si="14"/>
        <v>0</v>
      </c>
      <c r="Q72" s="17">
        <f t="shared" si="16"/>
        <v>160</v>
      </c>
    </row>
    <row r="73" spans="1:19">
      <c r="A73" s="8" t="s">
        <v>115</v>
      </c>
      <c r="B73" s="15">
        <f>'[1]31'!B75</f>
        <v>115</v>
      </c>
      <c r="C73" s="16">
        <f>'[1]31'!C75</f>
        <v>0</v>
      </c>
      <c r="D73" s="16">
        <f>'[1]31'!D75</f>
        <v>235</v>
      </c>
      <c r="E73" s="16">
        <f>'[1]31'!E75</f>
        <v>0</v>
      </c>
      <c r="F73" s="15">
        <f t="shared" si="17"/>
        <v>350</v>
      </c>
      <c r="G73" s="15">
        <f>'[1]31'!H75</f>
        <v>115</v>
      </c>
      <c r="H73" s="16">
        <f>'[1]31'!I75</f>
        <v>0</v>
      </c>
      <c r="I73" s="16">
        <f>'[1]31'!J75</f>
        <v>45</v>
      </c>
      <c r="J73" s="16">
        <f>'[1]31'!K75</f>
        <v>0</v>
      </c>
      <c r="K73" s="15">
        <f t="shared" si="15"/>
        <v>160</v>
      </c>
      <c r="L73" s="18">
        <f>frq!C73</f>
        <v>1</v>
      </c>
      <c r="M73" s="16">
        <f t="shared" si="11"/>
        <v>115</v>
      </c>
      <c r="N73" s="16">
        <f t="shared" si="12"/>
        <v>0</v>
      </c>
      <c r="O73" s="16">
        <f t="shared" si="13"/>
        <v>45</v>
      </c>
      <c r="P73" s="16">
        <f t="shared" si="14"/>
        <v>0</v>
      </c>
      <c r="Q73" s="17">
        <f t="shared" si="16"/>
        <v>160</v>
      </c>
    </row>
    <row r="74" spans="1:19">
      <c r="A74" s="8" t="s">
        <v>116</v>
      </c>
      <c r="B74" s="15">
        <f>'[1]31'!B76</f>
        <v>115</v>
      </c>
      <c r="C74" s="16">
        <f>'[1]31'!C76</f>
        <v>0</v>
      </c>
      <c r="D74" s="16">
        <f>'[1]31'!D76</f>
        <v>235</v>
      </c>
      <c r="E74" s="16">
        <f>'[1]31'!E76</f>
        <v>0</v>
      </c>
      <c r="F74" s="15">
        <f t="shared" si="17"/>
        <v>350</v>
      </c>
      <c r="G74" s="15">
        <f>'[1]31'!H76</f>
        <v>115</v>
      </c>
      <c r="H74" s="16">
        <f>'[1]31'!I76</f>
        <v>0</v>
      </c>
      <c r="I74" s="16">
        <f>'[1]31'!J76</f>
        <v>42</v>
      </c>
      <c r="J74" s="16">
        <f>'[1]31'!K76</f>
        <v>0</v>
      </c>
      <c r="K74" s="15">
        <f t="shared" si="15"/>
        <v>157</v>
      </c>
      <c r="L74" s="18">
        <f>frq!C74</f>
        <v>1</v>
      </c>
      <c r="M74" s="16">
        <f t="shared" si="11"/>
        <v>115</v>
      </c>
      <c r="N74" s="16">
        <f t="shared" si="12"/>
        <v>0</v>
      </c>
      <c r="O74" s="16">
        <f t="shared" si="13"/>
        <v>42</v>
      </c>
      <c r="P74" s="16">
        <f t="shared" si="14"/>
        <v>0</v>
      </c>
      <c r="Q74" s="17">
        <f t="shared" si="16"/>
        <v>157</v>
      </c>
    </row>
    <row r="75" spans="1:19">
      <c r="A75" s="8" t="s">
        <v>117</v>
      </c>
      <c r="B75" s="15">
        <f>'[1]31'!B77</f>
        <v>115</v>
      </c>
      <c r="C75" s="16">
        <f>'[1]31'!C77</f>
        <v>0</v>
      </c>
      <c r="D75" s="16">
        <f>'[1]31'!D77</f>
        <v>235</v>
      </c>
      <c r="E75" s="16">
        <f>'[1]31'!E77</f>
        <v>0</v>
      </c>
      <c r="F75" s="15">
        <f t="shared" si="17"/>
        <v>350</v>
      </c>
      <c r="G75" s="15">
        <f>'[1]31'!H77</f>
        <v>115</v>
      </c>
      <c r="H75" s="16">
        <f>'[1]31'!I77</f>
        <v>0</v>
      </c>
      <c r="I75" s="16">
        <f>'[1]31'!J77</f>
        <v>48</v>
      </c>
      <c r="J75" s="16">
        <f>'[1]31'!K77</f>
        <v>0</v>
      </c>
      <c r="K75" s="15">
        <f t="shared" si="15"/>
        <v>163</v>
      </c>
      <c r="L75" s="18">
        <f>frq!C75</f>
        <v>1</v>
      </c>
      <c r="M75" s="16">
        <f t="shared" si="11"/>
        <v>115</v>
      </c>
      <c r="N75" s="16">
        <f t="shared" si="12"/>
        <v>0</v>
      </c>
      <c r="O75" s="16">
        <f t="shared" si="13"/>
        <v>48</v>
      </c>
      <c r="P75" s="16">
        <f t="shared" si="14"/>
        <v>0</v>
      </c>
      <c r="Q75" s="17">
        <f t="shared" si="16"/>
        <v>163</v>
      </c>
    </row>
    <row r="76" spans="1:19">
      <c r="A76" s="8" t="s">
        <v>118</v>
      </c>
      <c r="B76" s="15">
        <f>'[1]31'!B78</f>
        <v>115</v>
      </c>
      <c r="C76" s="16">
        <f>'[1]31'!C78</f>
        <v>0</v>
      </c>
      <c r="D76" s="16">
        <f>'[1]31'!D78</f>
        <v>235</v>
      </c>
      <c r="E76" s="16">
        <f>'[1]31'!E78</f>
        <v>0</v>
      </c>
      <c r="F76" s="15">
        <f t="shared" si="17"/>
        <v>350</v>
      </c>
      <c r="G76" s="15">
        <f>'[1]31'!H78</f>
        <v>115</v>
      </c>
      <c r="H76" s="16">
        <f>'[1]31'!I78</f>
        <v>0</v>
      </c>
      <c r="I76" s="16">
        <f>'[1]31'!J78</f>
        <v>45</v>
      </c>
      <c r="J76" s="16">
        <f>'[1]31'!K78</f>
        <v>0</v>
      </c>
      <c r="K76" s="15">
        <f t="shared" si="15"/>
        <v>160</v>
      </c>
      <c r="L76" s="18">
        <f>frq!C76</f>
        <v>1</v>
      </c>
      <c r="M76" s="16">
        <f t="shared" si="11"/>
        <v>115</v>
      </c>
      <c r="N76" s="16">
        <f t="shared" si="12"/>
        <v>0</v>
      </c>
      <c r="O76" s="16">
        <f t="shared" si="13"/>
        <v>45</v>
      </c>
      <c r="P76" s="16">
        <f t="shared" si="14"/>
        <v>0</v>
      </c>
      <c r="Q76" s="17">
        <f t="shared" si="16"/>
        <v>160</v>
      </c>
    </row>
    <row r="77" spans="1:19">
      <c r="A77" s="8" t="s">
        <v>119</v>
      </c>
      <c r="B77" s="15">
        <f>'[1]31'!B79</f>
        <v>115</v>
      </c>
      <c r="C77" s="16">
        <f>'[1]31'!C79</f>
        <v>0</v>
      </c>
      <c r="D77" s="16">
        <f>'[1]31'!D79</f>
        <v>235</v>
      </c>
      <c r="E77" s="16">
        <f>'[1]31'!E79</f>
        <v>0</v>
      </c>
      <c r="F77" s="15">
        <f t="shared" si="17"/>
        <v>350</v>
      </c>
      <c r="G77" s="15">
        <f>'[1]31'!H79</f>
        <v>115</v>
      </c>
      <c r="H77" s="16">
        <f>'[1]31'!I79</f>
        <v>0</v>
      </c>
      <c r="I77" s="16">
        <f>'[1]31'!J79</f>
        <v>45</v>
      </c>
      <c r="J77" s="16">
        <f>'[1]31'!K79</f>
        <v>0</v>
      </c>
      <c r="K77" s="15">
        <f t="shared" si="15"/>
        <v>160</v>
      </c>
      <c r="L77" s="18">
        <f>frq!C77</f>
        <v>1</v>
      </c>
      <c r="M77" s="16">
        <f t="shared" si="11"/>
        <v>115</v>
      </c>
      <c r="N77" s="16">
        <f t="shared" si="12"/>
        <v>0</v>
      </c>
      <c r="O77" s="16">
        <f t="shared" si="13"/>
        <v>45</v>
      </c>
      <c r="P77" s="16">
        <f t="shared" si="14"/>
        <v>0</v>
      </c>
      <c r="Q77" s="17">
        <f t="shared" si="16"/>
        <v>160</v>
      </c>
    </row>
    <row r="78" spans="1:19">
      <c r="A78" s="8" t="s">
        <v>120</v>
      </c>
      <c r="B78" s="15">
        <f>'[1]31'!B80</f>
        <v>115</v>
      </c>
      <c r="C78" s="16">
        <f>'[1]31'!C80</f>
        <v>0</v>
      </c>
      <c r="D78" s="16">
        <f>'[1]31'!D80</f>
        <v>235</v>
      </c>
      <c r="E78" s="16">
        <f>'[1]31'!E80</f>
        <v>0</v>
      </c>
      <c r="F78" s="15">
        <f t="shared" si="17"/>
        <v>350</v>
      </c>
      <c r="G78" s="15">
        <f>'[1]31'!H80</f>
        <v>115</v>
      </c>
      <c r="H78" s="16">
        <f>'[1]31'!I80</f>
        <v>0</v>
      </c>
      <c r="I78" s="16">
        <f>'[1]31'!J80</f>
        <v>45</v>
      </c>
      <c r="J78" s="16">
        <f>'[1]31'!K80</f>
        <v>0</v>
      </c>
      <c r="K78" s="15">
        <f t="shared" si="15"/>
        <v>160</v>
      </c>
      <c r="L78" s="18">
        <f>frq!C78</f>
        <v>1</v>
      </c>
      <c r="M78" s="16">
        <f t="shared" si="11"/>
        <v>115</v>
      </c>
      <c r="N78" s="16">
        <f t="shared" si="12"/>
        <v>0</v>
      </c>
      <c r="O78" s="16">
        <f t="shared" si="13"/>
        <v>45</v>
      </c>
      <c r="P78" s="16">
        <f t="shared" si="14"/>
        <v>0</v>
      </c>
      <c r="Q78" s="17">
        <f t="shared" si="16"/>
        <v>160</v>
      </c>
    </row>
    <row r="79" spans="1:19">
      <c r="A79" s="8" t="s">
        <v>121</v>
      </c>
      <c r="B79" s="15">
        <f>'[1]31'!B81</f>
        <v>115</v>
      </c>
      <c r="C79" s="16">
        <f>'[1]31'!C81</f>
        <v>0</v>
      </c>
      <c r="D79" s="16">
        <f>'[1]31'!D81</f>
        <v>235</v>
      </c>
      <c r="E79" s="16">
        <f>'[1]31'!E81</f>
        <v>0</v>
      </c>
      <c r="F79" s="15">
        <f t="shared" si="17"/>
        <v>350</v>
      </c>
      <c r="G79" s="15">
        <f>'[1]31'!H81</f>
        <v>115</v>
      </c>
      <c r="H79" s="16">
        <f>'[1]31'!I81</f>
        <v>0</v>
      </c>
      <c r="I79" s="16">
        <f>'[1]31'!J81</f>
        <v>45</v>
      </c>
      <c r="J79" s="16">
        <f>'[1]31'!K81</f>
        <v>0</v>
      </c>
      <c r="K79" s="15">
        <f t="shared" si="15"/>
        <v>160</v>
      </c>
      <c r="L79" s="18">
        <f>frq!C79</f>
        <v>1</v>
      </c>
      <c r="M79" s="16">
        <f t="shared" si="11"/>
        <v>115</v>
      </c>
      <c r="N79" s="16">
        <f t="shared" si="12"/>
        <v>0</v>
      </c>
      <c r="O79" s="16">
        <f t="shared" si="13"/>
        <v>45</v>
      </c>
      <c r="P79" s="16">
        <f t="shared" si="14"/>
        <v>0</v>
      </c>
      <c r="Q79" s="17">
        <f t="shared" si="16"/>
        <v>160</v>
      </c>
    </row>
    <row r="80" spans="1:19">
      <c r="A80" s="8" t="s">
        <v>122</v>
      </c>
      <c r="B80" s="15">
        <f>'[1]31'!B82</f>
        <v>115</v>
      </c>
      <c r="C80" s="16">
        <f>'[1]31'!C82</f>
        <v>0</v>
      </c>
      <c r="D80" s="16">
        <f>'[1]31'!D82</f>
        <v>235</v>
      </c>
      <c r="E80" s="16">
        <f>'[1]31'!E82</f>
        <v>0</v>
      </c>
      <c r="F80" s="15">
        <f t="shared" si="17"/>
        <v>350</v>
      </c>
      <c r="G80" s="15">
        <f>'[1]31'!H82</f>
        <v>115</v>
      </c>
      <c r="H80" s="16">
        <f>'[1]31'!I82</f>
        <v>0</v>
      </c>
      <c r="I80" s="16">
        <f>'[1]31'!J82</f>
        <v>42</v>
      </c>
      <c r="J80" s="16">
        <f>'[1]31'!K82</f>
        <v>0</v>
      </c>
      <c r="K80" s="15">
        <f t="shared" si="15"/>
        <v>157</v>
      </c>
      <c r="L80" s="18">
        <f>frq!C80</f>
        <v>1</v>
      </c>
      <c r="M80" s="16">
        <f t="shared" si="11"/>
        <v>115</v>
      </c>
      <c r="N80" s="16">
        <f t="shared" si="12"/>
        <v>0</v>
      </c>
      <c r="O80" s="16">
        <f t="shared" si="13"/>
        <v>42</v>
      </c>
      <c r="P80" s="16">
        <f t="shared" si="14"/>
        <v>0</v>
      </c>
      <c r="Q80" s="17">
        <f t="shared" si="16"/>
        <v>157</v>
      </c>
    </row>
    <row r="81" spans="1:17">
      <c r="A81" s="8" t="s">
        <v>123</v>
      </c>
      <c r="B81" s="15">
        <f>'[1]31'!B83</f>
        <v>115</v>
      </c>
      <c r="C81" s="16">
        <f>'[1]31'!C83</f>
        <v>0</v>
      </c>
      <c r="D81" s="16">
        <f>'[1]31'!D83</f>
        <v>235</v>
      </c>
      <c r="E81" s="16">
        <f>'[1]31'!E83</f>
        <v>0</v>
      </c>
      <c r="F81" s="15">
        <f t="shared" si="17"/>
        <v>350</v>
      </c>
      <c r="G81" s="15">
        <f>'[1]31'!H83</f>
        <v>115</v>
      </c>
      <c r="H81" s="16">
        <f>'[1]31'!I83</f>
        <v>0</v>
      </c>
      <c r="I81" s="16">
        <f>'[1]31'!J83</f>
        <v>48</v>
      </c>
      <c r="J81" s="16">
        <f>'[1]31'!K83</f>
        <v>0</v>
      </c>
      <c r="K81" s="15">
        <f t="shared" si="15"/>
        <v>163</v>
      </c>
      <c r="L81" s="18">
        <f>frq!C81</f>
        <v>1</v>
      </c>
      <c r="M81" s="16">
        <f t="shared" si="11"/>
        <v>115</v>
      </c>
      <c r="N81" s="16">
        <f t="shared" si="12"/>
        <v>0</v>
      </c>
      <c r="O81" s="16">
        <f t="shared" si="13"/>
        <v>48</v>
      </c>
      <c r="P81" s="16">
        <f t="shared" si="14"/>
        <v>0</v>
      </c>
      <c r="Q81" s="17">
        <f t="shared" si="16"/>
        <v>163</v>
      </c>
    </row>
    <row r="82" spans="1:17">
      <c r="A82" s="8" t="s">
        <v>124</v>
      </c>
      <c r="B82" s="15">
        <f>'[1]31'!B84</f>
        <v>115</v>
      </c>
      <c r="C82" s="16">
        <f>'[1]31'!C84</f>
        <v>0</v>
      </c>
      <c r="D82" s="16">
        <f>'[1]31'!D84</f>
        <v>235</v>
      </c>
      <c r="E82" s="16">
        <f>'[1]31'!E84</f>
        <v>0</v>
      </c>
      <c r="F82" s="15">
        <f t="shared" si="17"/>
        <v>350</v>
      </c>
      <c r="G82" s="15">
        <f>'[1]31'!H84</f>
        <v>115</v>
      </c>
      <c r="H82" s="16">
        <f>'[1]31'!I84</f>
        <v>0</v>
      </c>
      <c r="I82" s="16">
        <f>'[1]31'!J84</f>
        <v>45</v>
      </c>
      <c r="J82" s="16">
        <f>'[1]31'!K84</f>
        <v>0</v>
      </c>
      <c r="K82" s="15">
        <f t="shared" si="15"/>
        <v>160</v>
      </c>
      <c r="L82" s="18">
        <f>frq!C82</f>
        <v>1</v>
      </c>
      <c r="M82" s="16">
        <f t="shared" si="11"/>
        <v>115</v>
      </c>
      <c r="N82" s="16">
        <f t="shared" si="12"/>
        <v>0</v>
      </c>
      <c r="O82" s="16">
        <f t="shared" si="13"/>
        <v>45</v>
      </c>
      <c r="P82" s="16">
        <f t="shared" si="14"/>
        <v>0</v>
      </c>
      <c r="Q82" s="17">
        <f t="shared" si="16"/>
        <v>160</v>
      </c>
    </row>
    <row r="83" spans="1:17">
      <c r="A83" s="8" t="s">
        <v>125</v>
      </c>
      <c r="B83" s="15">
        <f>'[1]31'!B85</f>
        <v>115</v>
      </c>
      <c r="C83" s="16">
        <f>'[1]31'!C85</f>
        <v>0</v>
      </c>
      <c r="D83" s="16">
        <f>'[1]31'!D85</f>
        <v>235</v>
      </c>
      <c r="E83" s="16">
        <f>'[1]31'!E85</f>
        <v>0</v>
      </c>
      <c r="F83" s="15">
        <f t="shared" si="17"/>
        <v>350</v>
      </c>
      <c r="G83" s="15">
        <f>'[1]31'!H85</f>
        <v>115</v>
      </c>
      <c r="H83" s="16">
        <f>'[1]31'!I85</f>
        <v>0</v>
      </c>
      <c r="I83" s="16">
        <f>'[1]31'!J85</f>
        <v>45</v>
      </c>
      <c r="J83" s="16">
        <f>'[1]31'!K85</f>
        <v>0</v>
      </c>
      <c r="K83" s="15">
        <f t="shared" si="15"/>
        <v>160</v>
      </c>
      <c r="L83" s="18">
        <f>frq!C83</f>
        <v>1</v>
      </c>
      <c r="M83" s="16">
        <f t="shared" si="11"/>
        <v>115</v>
      </c>
      <c r="N83" s="16">
        <f t="shared" si="12"/>
        <v>0</v>
      </c>
      <c r="O83" s="16">
        <f t="shared" si="13"/>
        <v>45</v>
      </c>
      <c r="P83" s="16">
        <f t="shared" si="14"/>
        <v>0</v>
      </c>
      <c r="Q83" s="17">
        <f t="shared" si="16"/>
        <v>160</v>
      </c>
    </row>
    <row r="84" spans="1:17">
      <c r="A84" s="8" t="s">
        <v>126</v>
      </c>
      <c r="B84" s="15">
        <f>'[1]31'!B86</f>
        <v>115</v>
      </c>
      <c r="C84" s="16">
        <f>'[1]31'!C86</f>
        <v>0</v>
      </c>
      <c r="D84" s="16">
        <f>'[1]31'!D86</f>
        <v>235</v>
      </c>
      <c r="E84" s="16">
        <f>'[1]31'!E86</f>
        <v>0</v>
      </c>
      <c r="F84" s="15">
        <f t="shared" si="17"/>
        <v>350</v>
      </c>
      <c r="G84" s="15">
        <f>'[1]31'!H86</f>
        <v>115</v>
      </c>
      <c r="H84" s="16">
        <f>'[1]31'!I86</f>
        <v>0</v>
      </c>
      <c r="I84" s="16">
        <f>'[1]31'!J86</f>
        <v>45</v>
      </c>
      <c r="J84" s="16">
        <f>'[1]31'!K86</f>
        <v>0</v>
      </c>
      <c r="K84" s="15">
        <f t="shared" si="15"/>
        <v>160</v>
      </c>
      <c r="L84" s="18">
        <f>frq!C84</f>
        <v>1</v>
      </c>
      <c r="M84" s="16">
        <f t="shared" si="11"/>
        <v>115</v>
      </c>
      <c r="N84" s="16">
        <f t="shared" si="12"/>
        <v>0</v>
      </c>
      <c r="O84" s="16">
        <f t="shared" si="13"/>
        <v>45</v>
      </c>
      <c r="P84" s="16">
        <f t="shared" si="14"/>
        <v>0</v>
      </c>
      <c r="Q84" s="17">
        <f t="shared" si="16"/>
        <v>160</v>
      </c>
    </row>
    <row r="85" spans="1:17">
      <c r="A85" s="8" t="s">
        <v>127</v>
      </c>
      <c r="B85" s="15">
        <f>'[1]31'!B87</f>
        <v>115</v>
      </c>
      <c r="C85" s="16">
        <f>'[1]31'!C87</f>
        <v>0</v>
      </c>
      <c r="D85" s="16">
        <f>'[1]31'!D87</f>
        <v>235</v>
      </c>
      <c r="E85" s="16">
        <f>'[1]31'!E87</f>
        <v>0</v>
      </c>
      <c r="F85" s="15">
        <f t="shared" si="17"/>
        <v>350</v>
      </c>
      <c r="G85" s="15">
        <f>'[1]31'!H87</f>
        <v>115</v>
      </c>
      <c r="H85" s="16">
        <f>'[1]31'!I87</f>
        <v>0</v>
      </c>
      <c r="I85" s="16">
        <f>'[1]31'!J87</f>
        <v>45</v>
      </c>
      <c r="J85" s="16">
        <f>'[1]31'!K87</f>
        <v>0</v>
      </c>
      <c r="K85" s="15">
        <f t="shared" si="15"/>
        <v>160</v>
      </c>
      <c r="L85" s="18">
        <f>frq!C85</f>
        <v>1</v>
      </c>
      <c r="M85" s="16">
        <f t="shared" si="11"/>
        <v>115</v>
      </c>
      <c r="N85" s="16">
        <f t="shared" si="12"/>
        <v>0</v>
      </c>
      <c r="O85" s="16">
        <f t="shared" si="13"/>
        <v>45</v>
      </c>
      <c r="P85" s="16">
        <f t="shared" si="14"/>
        <v>0</v>
      </c>
      <c r="Q85" s="17">
        <f t="shared" si="16"/>
        <v>160</v>
      </c>
    </row>
    <row r="86" spans="1:17">
      <c r="A86" s="8" t="s">
        <v>128</v>
      </c>
      <c r="B86" s="15">
        <f>'[1]31'!B88</f>
        <v>115</v>
      </c>
      <c r="C86" s="16">
        <f>'[1]31'!C88</f>
        <v>0</v>
      </c>
      <c r="D86" s="16">
        <f>'[1]31'!D88</f>
        <v>235</v>
      </c>
      <c r="E86" s="16">
        <f>'[1]31'!E88</f>
        <v>0</v>
      </c>
      <c r="F86" s="15">
        <f t="shared" si="17"/>
        <v>350</v>
      </c>
      <c r="G86" s="15">
        <f>'[1]31'!H88</f>
        <v>115</v>
      </c>
      <c r="H86" s="16">
        <f>'[1]31'!I88</f>
        <v>0</v>
      </c>
      <c r="I86" s="16">
        <f>'[1]31'!J88</f>
        <v>42</v>
      </c>
      <c r="J86" s="16">
        <f>'[1]31'!K88</f>
        <v>0</v>
      </c>
      <c r="K86" s="15">
        <f t="shared" si="15"/>
        <v>157</v>
      </c>
      <c r="L86" s="18">
        <f>frq!C86</f>
        <v>1</v>
      </c>
      <c r="M86" s="16">
        <f t="shared" si="11"/>
        <v>115</v>
      </c>
      <c r="N86" s="16">
        <f t="shared" si="12"/>
        <v>0</v>
      </c>
      <c r="O86" s="16">
        <f t="shared" si="13"/>
        <v>42</v>
      </c>
      <c r="P86" s="16">
        <f t="shared" si="14"/>
        <v>0</v>
      </c>
      <c r="Q86" s="17">
        <f t="shared" si="16"/>
        <v>157</v>
      </c>
    </row>
    <row r="87" spans="1:17">
      <c r="A87" s="8" t="s">
        <v>129</v>
      </c>
      <c r="B87" s="15">
        <f>'[1]31'!B89</f>
        <v>115</v>
      </c>
      <c r="C87" s="16">
        <f>'[1]31'!C89</f>
        <v>0</v>
      </c>
      <c r="D87" s="16">
        <f>'[1]31'!D89</f>
        <v>240</v>
      </c>
      <c r="E87" s="16">
        <f>'[1]31'!E89</f>
        <v>0</v>
      </c>
      <c r="F87" s="15">
        <f t="shared" si="17"/>
        <v>355</v>
      </c>
      <c r="G87" s="15">
        <f>'[1]31'!H89</f>
        <v>115</v>
      </c>
      <c r="H87" s="16">
        <f>'[1]31'!I89</f>
        <v>0</v>
      </c>
      <c r="I87" s="16">
        <f>'[1]31'!J89</f>
        <v>40</v>
      </c>
      <c r="J87" s="16">
        <f>'[1]31'!K89</f>
        <v>0</v>
      </c>
      <c r="K87" s="15">
        <f t="shared" si="15"/>
        <v>155</v>
      </c>
      <c r="L87" s="18">
        <f>frq!C87</f>
        <v>1</v>
      </c>
      <c r="M87" s="16">
        <f t="shared" si="11"/>
        <v>115</v>
      </c>
      <c r="N87" s="16">
        <f t="shared" si="12"/>
        <v>0</v>
      </c>
      <c r="O87" s="16">
        <f t="shared" si="13"/>
        <v>40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'[1]31'!B90</f>
        <v>115</v>
      </c>
      <c r="C88" s="16">
        <f>'[1]31'!C90</f>
        <v>0</v>
      </c>
      <c r="D88" s="16">
        <f>'[1]31'!D90</f>
        <v>240</v>
      </c>
      <c r="E88" s="16">
        <f>'[1]31'!E90</f>
        <v>0</v>
      </c>
      <c r="F88" s="15">
        <f t="shared" si="17"/>
        <v>355</v>
      </c>
      <c r="G88" s="15">
        <f>'[1]31'!H90</f>
        <v>115</v>
      </c>
      <c r="H88" s="16">
        <f>'[1]31'!I90</f>
        <v>0</v>
      </c>
      <c r="I88" s="16">
        <f>'[1]31'!J90</f>
        <v>40</v>
      </c>
      <c r="J88" s="16">
        <f>'[1]31'!K90</f>
        <v>0</v>
      </c>
      <c r="K88" s="15">
        <f t="shared" si="15"/>
        <v>155</v>
      </c>
      <c r="L88" s="18">
        <f>frq!C88</f>
        <v>1</v>
      </c>
      <c r="M88" s="16">
        <f t="shared" si="11"/>
        <v>115</v>
      </c>
      <c r="N88" s="16">
        <f t="shared" si="12"/>
        <v>0</v>
      </c>
      <c r="O88" s="16">
        <f t="shared" si="13"/>
        <v>40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'[1]31'!B91</f>
        <v>115</v>
      </c>
      <c r="C89" s="16">
        <f>'[1]31'!C91</f>
        <v>0</v>
      </c>
      <c r="D89" s="16">
        <f>'[1]31'!D91</f>
        <v>240</v>
      </c>
      <c r="E89" s="16">
        <f>'[1]31'!E91</f>
        <v>0</v>
      </c>
      <c r="F89" s="15">
        <f t="shared" si="17"/>
        <v>355</v>
      </c>
      <c r="G89" s="15">
        <f>'[1]31'!H91</f>
        <v>115</v>
      </c>
      <c r="H89" s="16">
        <f>'[1]31'!I91</f>
        <v>0</v>
      </c>
      <c r="I89" s="16">
        <f>'[1]31'!J91</f>
        <v>40</v>
      </c>
      <c r="J89" s="16">
        <f>'[1]31'!K91</f>
        <v>0</v>
      </c>
      <c r="K89" s="15">
        <f t="shared" si="15"/>
        <v>155</v>
      </c>
      <c r="L89" s="18">
        <f>frq!C89</f>
        <v>1</v>
      </c>
      <c r="M89" s="16">
        <f t="shared" si="11"/>
        <v>115</v>
      </c>
      <c r="N89" s="16">
        <f t="shared" si="12"/>
        <v>0</v>
      </c>
      <c r="O89" s="16">
        <f t="shared" si="13"/>
        <v>40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'[1]31'!B92</f>
        <v>115</v>
      </c>
      <c r="C90" s="16">
        <f>'[1]31'!C92</f>
        <v>0</v>
      </c>
      <c r="D90" s="16">
        <f>'[1]31'!D92</f>
        <v>240</v>
      </c>
      <c r="E90" s="16">
        <f>'[1]31'!E92</f>
        <v>0</v>
      </c>
      <c r="F90" s="15">
        <f t="shared" si="17"/>
        <v>355</v>
      </c>
      <c r="G90" s="15">
        <f>'[1]31'!H92</f>
        <v>115</v>
      </c>
      <c r="H90" s="16">
        <f>'[1]31'!I92</f>
        <v>0</v>
      </c>
      <c r="I90" s="16">
        <f>'[1]31'!J92</f>
        <v>46</v>
      </c>
      <c r="J90" s="16">
        <f>'[1]31'!K92</f>
        <v>0</v>
      </c>
      <c r="K90" s="15">
        <f t="shared" si="15"/>
        <v>161</v>
      </c>
      <c r="L90" s="18">
        <f>frq!C90</f>
        <v>1</v>
      </c>
      <c r="M90" s="16">
        <f t="shared" si="11"/>
        <v>115</v>
      </c>
      <c r="N90" s="16">
        <f t="shared" si="12"/>
        <v>0</v>
      </c>
      <c r="O90" s="16">
        <f t="shared" si="13"/>
        <v>46</v>
      </c>
      <c r="P90" s="16">
        <f t="shared" si="14"/>
        <v>0</v>
      </c>
      <c r="Q90" s="17">
        <f t="shared" si="16"/>
        <v>161</v>
      </c>
    </row>
    <row r="91" spans="1:17">
      <c r="A91" s="8" t="s">
        <v>133</v>
      </c>
      <c r="B91" s="15">
        <f>'[1]31'!B93</f>
        <v>115</v>
      </c>
      <c r="C91" s="16">
        <f>'[1]31'!C93</f>
        <v>0</v>
      </c>
      <c r="D91" s="16">
        <f>'[1]31'!D93</f>
        <v>240</v>
      </c>
      <c r="E91" s="16">
        <f>'[1]31'!E93</f>
        <v>0</v>
      </c>
      <c r="F91" s="15">
        <f t="shared" si="17"/>
        <v>355</v>
      </c>
      <c r="G91" s="15">
        <f>'[1]31'!H93</f>
        <v>115</v>
      </c>
      <c r="H91" s="16">
        <f>'[1]31'!I93</f>
        <v>0</v>
      </c>
      <c r="I91" s="16">
        <f>'[1]31'!J93</f>
        <v>40</v>
      </c>
      <c r="J91" s="16">
        <f>'[1]31'!K93</f>
        <v>0</v>
      </c>
      <c r="K91" s="15">
        <f t="shared" si="15"/>
        <v>155</v>
      </c>
      <c r="L91" s="18">
        <f>frq!C91</f>
        <v>1</v>
      </c>
      <c r="M91" s="16">
        <f t="shared" si="11"/>
        <v>115</v>
      </c>
      <c r="N91" s="16">
        <f t="shared" si="12"/>
        <v>0</v>
      </c>
      <c r="O91" s="16">
        <f t="shared" si="13"/>
        <v>40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'[1]31'!B94</f>
        <v>115</v>
      </c>
      <c r="C92" s="16">
        <f>'[1]31'!C94</f>
        <v>0</v>
      </c>
      <c r="D92" s="16">
        <f>'[1]31'!D94</f>
        <v>240</v>
      </c>
      <c r="E92" s="16">
        <f>'[1]31'!E94</f>
        <v>0</v>
      </c>
      <c r="F92" s="15">
        <f t="shared" si="17"/>
        <v>355</v>
      </c>
      <c r="G92" s="15">
        <f>'[1]31'!H94</f>
        <v>115</v>
      </c>
      <c r="H92" s="16">
        <f>'[1]31'!I94</f>
        <v>0</v>
      </c>
      <c r="I92" s="16">
        <f>'[1]31'!J94</f>
        <v>40</v>
      </c>
      <c r="J92" s="16">
        <f>'[1]31'!K94</f>
        <v>0</v>
      </c>
      <c r="K92" s="15">
        <f t="shared" si="15"/>
        <v>155</v>
      </c>
      <c r="L92" s="18">
        <f>frq!C92</f>
        <v>1</v>
      </c>
      <c r="M92" s="16">
        <f t="shared" si="11"/>
        <v>115</v>
      </c>
      <c r="N92" s="16">
        <f t="shared" si="12"/>
        <v>0</v>
      </c>
      <c r="O92" s="16">
        <f t="shared" si="13"/>
        <v>40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'[1]31'!B95</f>
        <v>115</v>
      </c>
      <c r="C93" s="16">
        <f>'[1]31'!C95</f>
        <v>0</v>
      </c>
      <c r="D93" s="16">
        <f>'[1]31'!D95</f>
        <v>240</v>
      </c>
      <c r="E93" s="16">
        <f>'[1]31'!E95</f>
        <v>0</v>
      </c>
      <c r="F93" s="15">
        <f t="shared" si="17"/>
        <v>355</v>
      </c>
      <c r="G93" s="15">
        <f>'[1]31'!H95</f>
        <v>115</v>
      </c>
      <c r="H93" s="16">
        <f>'[1]31'!I95</f>
        <v>0</v>
      </c>
      <c r="I93" s="16">
        <f>'[1]31'!J95</f>
        <v>40</v>
      </c>
      <c r="J93" s="16">
        <f>'[1]31'!K95</f>
        <v>0</v>
      </c>
      <c r="K93" s="15">
        <f t="shared" si="15"/>
        <v>155</v>
      </c>
      <c r="L93" s="18">
        <f>frq!C93</f>
        <v>1</v>
      </c>
      <c r="M93" s="16">
        <f t="shared" si="11"/>
        <v>115</v>
      </c>
      <c r="N93" s="16">
        <f t="shared" si="12"/>
        <v>0</v>
      </c>
      <c r="O93" s="16">
        <f t="shared" si="13"/>
        <v>40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'[1]31'!B96</f>
        <v>115</v>
      </c>
      <c r="C94" s="16">
        <f>'[1]31'!C96</f>
        <v>0</v>
      </c>
      <c r="D94" s="16">
        <f>'[1]31'!D96</f>
        <v>240</v>
      </c>
      <c r="E94" s="16">
        <f>'[1]31'!E96</f>
        <v>0</v>
      </c>
      <c r="F94" s="15">
        <f t="shared" si="17"/>
        <v>355</v>
      </c>
      <c r="G94" s="15">
        <f>'[1]31'!H96</f>
        <v>115</v>
      </c>
      <c r="H94" s="16">
        <f>'[1]31'!I96</f>
        <v>0</v>
      </c>
      <c r="I94" s="16">
        <f>'[1]31'!J96</f>
        <v>46</v>
      </c>
      <c r="J94" s="16">
        <f>'[1]31'!K96</f>
        <v>0</v>
      </c>
      <c r="K94" s="15">
        <f t="shared" si="15"/>
        <v>161</v>
      </c>
      <c r="L94" s="18">
        <f>frq!C94</f>
        <v>1</v>
      </c>
      <c r="M94" s="16">
        <f t="shared" si="11"/>
        <v>115</v>
      </c>
      <c r="N94" s="16">
        <f t="shared" si="12"/>
        <v>0</v>
      </c>
      <c r="O94" s="16">
        <f t="shared" si="13"/>
        <v>46</v>
      </c>
      <c r="P94" s="16">
        <f t="shared" si="14"/>
        <v>0</v>
      </c>
      <c r="Q94" s="17">
        <f t="shared" si="16"/>
        <v>161</v>
      </c>
    </row>
    <row r="95" spans="1:17">
      <c r="A95" s="8" t="s">
        <v>137</v>
      </c>
      <c r="B95" s="15">
        <f>'[1]31'!B97</f>
        <v>115</v>
      </c>
      <c r="C95" s="16">
        <f>'[1]31'!C97</f>
        <v>0</v>
      </c>
      <c r="D95" s="16">
        <f>'[1]31'!D97</f>
        <v>240</v>
      </c>
      <c r="E95" s="16">
        <f>'[1]31'!E97</f>
        <v>0</v>
      </c>
      <c r="F95" s="15">
        <f t="shared" si="17"/>
        <v>355</v>
      </c>
      <c r="G95" s="15">
        <f>'[1]31'!H97</f>
        <v>115</v>
      </c>
      <c r="H95" s="16">
        <f>'[1]31'!I97</f>
        <v>0</v>
      </c>
      <c r="I95" s="16">
        <f>'[1]31'!J97</f>
        <v>40</v>
      </c>
      <c r="J95" s="16">
        <f>'[1]31'!K97</f>
        <v>0</v>
      </c>
      <c r="K95" s="15">
        <f t="shared" si="15"/>
        <v>155</v>
      </c>
      <c r="L95" s="18">
        <f>frq!C95</f>
        <v>1</v>
      </c>
      <c r="M95" s="16">
        <f t="shared" si="11"/>
        <v>115</v>
      </c>
      <c r="N95" s="16">
        <f t="shared" si="12"/>
        <v>0</v>
      </c>
      <c r="O95" s="16">
        <f t="shared" si="13"/>
        <v>40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'[1]31'!B98</f>
        <v>115</v>
      </c>
      <c r="C96" s="16">
        <f>'[1]31'!C98</f>
        <v>0</v>
      </c>
      <c r="D96" s="16">
        <f>'[1]31'!D98</f>
        <v>240</v>
      </c>
      <c r="E96" s="16">
        <f>'[1]31'!E98</f>
        <v>0</v>
      </c>
      <c r="F96" s="15">
        <f t="shared" si="17"/>
        <v>355</v>
      </c>
      <c r="G96" s="15">
        <f>'[1]31'!H98</f>
        <v>115</v>
      </c>
      <c r="H96" s="16">
        <f>'[1]31'!I98</f>
        <v>0</v>
      </c>
      <c r="I96" s="16">
        <f>'[1]31'!J98</f>
        <v>40</v>
      </c>
      <c r="J96" s="16">
        <f>'[1]31'!K98</f>
        <v>0</v>
      </c>
      <c r="K96" s="15">
        <f t="shared" si="15"/>
        <v>155</v>
      </c>
      <c r="L96" s="18">
        <f>frq!C96</f>
        <v>1</v>
      </c>
      <c r="M96" s="16">
        <f t="shared" si="11"/>
        <v>115</v>
      </c>
      <c r="N96" s="16">
        <f t="shared" si="12"/>
        <v>0</v>
      </c>
      <c r="O96" s="16">
        <f t="shared" si="13"/>
        <v>40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'[1]31'!B99</f>
        <v>115</v>
      </c>
      <c r="C97" s="16">
        <f>'[1]31'!C99</f>
        <v>0</v>
      </c>
      <c r="D97" s="16">
        <f>'[1]31'!D99</f>
        <v>240</v>
      </c>
      <c r="E97" s="16">
        <f>'[1]31'!E99</f>
        <v>0</v>
      </c>
      <c r="F97" s="15">
        <f t="shared" si="17"/>
        <v>355</v>
      </c>
      <c r="G97" s="15">
        <f>'[1]31'!H99</f>
        <v>115</v>
      </c>
      <c r="H97" s="16">
        <f>'[1]31'!I99</f>
        <v>0</v>
      </c>
      <c r="I97" s="16">
        <f>'[1]31'!J99</f>
        <v>40</v>
      </c>
      <c r="J97" s="16">
        <f>'[1]31'!K99</f>
        <v>0</v>
      </c>
      <c r="K97" s="15">
        <f t="shared" si="15"/>
        <v>155</v>
      </c>
      <c r="L97" s="18">
        <f>frq!C97</f>
        <v>1</v>
      </c>
      <c r="M97" s="16">
        <f t="shared" si="11"/>
        <v>115</v>
      </c>
      <c r="N97" s="16">
        <f t="shared" si="12"/>
        <v>0</v>
      </c>
      <c r="O97" s="16">
        <f t="shared" si="13"/>
        <v>40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'[1]31'!B100</f>
        <v>115</v>
      </c>
      <c r="C98" s="16">
        <f>'[1]31'!C100</f>
        <v>0</v>
      </c>
      <c r="D98" s="16">
        <f>'[1]31'!D100</f>
        <v>240</v>
      </c>
      <c r="E98" s="16">
        <f>'[1]31'!E100</f>
        <v>0</v>
      </c>
      <c r="F98" s="15">
        <f t="shared" si="17"/>
        <v>355</v>
      </c>
      <c r="G98" s="15">
        <f>'[1]31'!H100</f>
        <v>115</v>
      </c>
      <c r="H98" s="16">
        <f>'[1]31'!I100</f>
        <v>0</v>
      </c>
      <c r="I98" s="16">
        <f>'[1]31'!J100</f>
        <v>40</v>
      </c>
      <c r="J98" s="16">
        <f>'[1]31'!K100</f>
        <v>0</v>
      </c>
      <c r="K98" s="15">
        <f t="shared" si="15"/>
        <v>155</v>
      </c>
      <c r="L98" s="18">
        <f>frq!C98</f>
        <v>1</v>
      </c>
      <c r="M98" s="16">
        <f t="shared" si="11"/>
        <v>115</v>
      </c>
      <c r="N98" s="16">
        <f t="shared" si="12"/>
        <v>0</v>
      </c>
      <c r="O98" s="16">
        <f t="shared" si="13"/>
        <v>40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2.742</v>
      </c>
      <c r="C99" s="15">
        <f t="shared" si="18"/>
        <v>1.4999999999999999E-2</v>
      </c>
      <c r="D99" s="15">
        <f t="shared" si="18"/>
        <v>5.7450000000000001</v>
      </c>
      <c r="E99" s="15">
        <f t="shared" si="18"/>
        <v>0</v>
      </c>
      <c r="F99" s="15">
        <f t="shared" si="18"/>
        <v>8.5020000000000007</v>
      </c>
      <c r="G99" s="15">
        <f t="shared" si="18"/>
        <v>2.742</v>
      </c>
      <c r="H99" s="15">
        <f t="shared" si="18"/>
        <v>0</v>
      </c>
      <c r="I99" s="15">
        <f t="shared" si="18"/>
        <v>1.0689275</v>
      </c>
      <c r="J99" s="15">
        <f t="shared" si="18"/>
        <v>0</v>
      </c>
      <c r="K99" s="15">
        <f t="shared" si="18"/>
        <v>3.8109275</v>
      </c>
      <c r="L99" s="15">
        <f t="shared" si="18"/>
        <v>2.4E-2</v>
      </c>
      <c r="M99" s="15">
        <f t="shared" si="18"/>
        <v>2.742</v>
      </c>
      <c r="N99" s="15">
        <f t="shared" si="18"/>
        <v>0</v>
      </c>
      <c r="O99" s="15">
        <f t="shared" si="18"/>
        <v>1.0689275</v>
      </c>
      <c r="P99" s="15">
        <f t="shared" si="18"/>
        <v>0</v>
      </c>
      <c r="Q99" s="15">
        <f t="shared" si="18"/>
        <v>3.8109275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'[2]31'!B5</f>
        <v>84</v>
      </c>
      <c r="C3" s="197">
        <f>'[2]31'!C5</f>
        <v>0</v>
      </c>
      <c r="D3" s="197">
        <f>'[2]31'!D5</f>
        <v>0</v>
      </c>
      <c r="E3" s="197">
        <f>'[2]31'!E5</f>
        <v>0</v>
      </c>
      <c r="F3" s="15">
        <f>SUM(B3:E3)</f>
        <v>84</v>
      </c>
      <c r="G3" s="196">
        <f>'[2]31'!H5</f>
        <v>39</v>
      </c>
      <c r="H3" s="197">
        <f>'[2]31'!I5</f>
        <v>0</v>
      </c>
      <c r="I3" s="197">
        <f>'[2]31'!J5</f>
        <v>0</v>
      </c>
      <c r="J3" s="197">
        <f>'[2]31'!K5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'[2]31'!B6</f>
        <v>84</v>
      </c>
      <c r="C4" s="197">
        <f>'[2]31'!C6</f>
        <v>0</v>
      </c>
      <c r="D4" s="197">
        <f>'[2]31'!D6</f>
        <v>0</v>
      </c>
      <c r="E4" s="197">
        <f>'[2]31'!E6</f>
        <v>0</v>
      </c>
      <c r="F4" s="15">
        <f>SUM(B4:E4)</f>
        <v>84</v>
      </c>
      <c r="G4" s="196">
        <f>'[2]31'!H6</f>
        <v>39</v>
      </c>
      <c r="H4" s="197">
        <f>'[2]31'!I6</f>
        <v>0</v>
      </c>
      <c r="I4" s="197">
        <f>'[2]31'!J6</f>
        <v>0</v>
      </c>
      <c r="J4" s="197">
        <f>'[2]31'!K6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'[2]31'!B7</f>
        <v>84</v>
      </c>
      <c r="C5" s="197">
        <f>'[2]31'!C7</f>
        <v>0</v>
      </c>
      <c r="D5" s="197">
        <f>'[2]31'!D7</f>
        <v>0</v>
      </c>
      <c r="E5" s="197">
        <f>'[2]31'!E7</f>
        <v>0</v>
      </c>
      <c r="F5" s="15">
        <f t="shared" ref="F5:F68" si="6">SUM(B5:E5)</f>
        <v>84</v>
      </c>
      <c r="G5" s="196">
        <f>'[2]31'!H7</f>
        <v>39</v>
      </c>
      <c r="H5" s="197">
        <f>'[2]31'!I7</f>
        <v>0</v>
      </c>
      <c r="I5" s="197">
        <f>'[2]31'!J7</f>
        <v>0</v>
      </c>
      <c r="J5" s="197">
        <f>'[2]31'!K7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'[2]31'!B8</f>
        <v>84</v>
      </c>
      <c r="C6" s="197">
        <f>'[2]31'!C8</f>
        <v>0</v>
      </c>
      <c r="D6" s="197">
        <f>'[2]31'!D8</f>
        <v>0</v>
      </c>
      <c r="E6" s="197">
        <f>'[2]31'!E8</f>
        <v>0</v>
      </c>
      <c r="F6" s="15">
        <f t="shared" si="6"/>
        <v>84</v>
      </c>
      <c r="G6" s="196">
        <f>'[2]31'!H8</f>
        <v>39</v>
      </c>
      <c r="H6" s="197">
        <f>'[2]31'!I8</f>
        <v>0</v>
      </c>
      <c r="I6" s="197">
        <f>'[2]31'!J8</f>
        <v>0</v>
      </c>
      <c r="J6" s="197">
        <f>'[2]31'!K8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'[2]31'!B9</f>
        <v>84</v>
      </c>
      <c r="C7" s="197">
        <f>'[2]31'!C9</f>
        <v>0</v>
      </c>
      <c r="D7" s="197">
        <f>'[2]31'!D9</f>
        <v>0</v>
      </c>
      <c r="E7" s="197">
        <f>'[2]31'!E9</f>
        <v>0</v>
      </c>
      <c r="F7" s="15">
        <f t="shared" si="6"/>
        <v>84</v>
      </c>
      <c r="G7" s="196">
        <f>'[2]31'!H9</f>
        <v>39</v>
      </c>
      <c r="H7" s="197">
        <f>'[2]31'!I9</f>
        <v>0</v>
      </c>
      <c r="I7" s="197">
        <f>'[2]31'!J9</f>
        <v>0</v>
      </c>
      <c r="J7" s="197">
        <f>'[2]31'!K9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'[2]31'!B10</f>
        <v>84</v>
      </c>
      <c r="C8" s="197">
        <f>'[2]31'!C10</f>
        <v>0</v>
      </c>
      <c r="D8" s="197">
        <f>'[2]31'!D10</f>
        <v>0</v>
      </c>
      <c r="E8" s="197">
        <f>'[2]31'!E10</f>
        <v>0</v>
      </c>
      <c r="F8" s="15">
        <f t="shared" si="6"/>
        <v>84</v>
      </c>
      <c r="G8" s="196">
        <f>'[2]31'!H10</f>
        <v>39</v>
      </c>
      <c r="H8" s="197">
        <f>'[2]31'!I10</f>
        <v>0</v>
      </c>
      <c r="I8" s="197">
        <f>'[2]31'!J10</f>
        <v>0</v>
      </c>
      <c r="J8" s="197">
        <f>'[2]31'!K10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'[2]31'!B11</f>
        <v>84</v>
      </c>
      <c r="C9" s="197">
        <f>'[2]31'!C11</f>
        <v>0</v>
      </c>
      <c r="D9" s="197">
        <f>'[2]31'!D11</f>
        <v>0</v>
      </c>
      <c r="E9" s="197">
        <f>'[2]31'!E11</f>
        <v>0</v>
      </c>
      <c r="F9" s="15">
        <f t="shared" si="6"/>
        <v>84</v>
      </c>
      <c r="G9" s="196">
        <f>'[2]31'!H11</f>
        <v>39</v>
      </c>
      <c r="H9" s="197">
        <f>'[2]31'!I11</f>
        <v>0</v>
      </c>
      <c r="I9" s="197">
        <f>'[2]31'!J11</f>
        <v>0</v>
      </c>
      <c r="J9" s="197">
        <f>'[2]31'!K11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'[2]31'!B12</f>
        <v>84</v>
      </c>
      <c r="C10" s="197">
        <f>'[2]31'!C12</f>
        <v>0</v>
      </c>
      <c r="D10" s="197">
        <f>'[2]31'!D12</f>
        <v>0</v>
      </c>
      <c r="E10" s="197">
        <f>'[2]31'!E12</f>
        <v>0</v>
      </c>
      <c r="F10" s="15">
        <f t="shared" si="6"/>
        <v>84</v>
      </c>
      <c r="G10" s="196">
        <f>'[2]31'!H12</f>
        <v>39</v>
      </c>
      <c r="H10" s="197">
        <f>'[2]31'!I12</f>
        <v>0</v>
      </c>
      <c r="I10" s="197">
        <f>'[2]31'!J12</f>
        <v>0</v>
      </c>
      <c r="J10" s="197">
        <f>'[2]31'!K12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'[2]31'!B13</f>
        <v>84</v>
      </c>
      <c r="C11" s="197">
        <f>'[2]31'!C13</f>
        <v>0</v>
      </c>
      <c r="D11" s="197">
        <f>'[2]31'!D13</f>
        <v>0</v>
      </c>
      <c r="E11" s="197">
        <f>'[2]31'!E13</f>
        <v>0</v>
      </c>
      <c r="F11" s="15">
        <f t="shared" si="6"/>
        <v>84</v>
      </c>
      <c r="G11" s="196">
        <f>'[2]31'!H13</f>
        <v>39</v>
      </c>
      <c r="H11" s="197">
        <f>'[2]31'!I13</f>
        <v>0</v>
      </c>
      <c r="I11" s="197">
        <f>'[2]31'!J13</f>
        <v>0</v>
      </c>
      <c r="J11" s="197">
        <f>'[2]31'!K13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'[2]31'!B14</f>
        <v>84</v>
      </c>
      <c r="C12" s="197">
        <f>'[2]31'!C14</f>
        <v>0</v>
      </c>
      <c r="D12" s="197">
        <f>'[2]31'!D14</f>
        <v>0</v>
      </c>
      <c r="E12" s="197">
        <f>'[2]31'!E14</f>
        <v>0</v>
      </c>
      <c r="F12" s="15">
        <f t="shared" si="6"/>
        <v>84</v>
      </c>
      <c r="G12" s="196">
        <f>'[2]31'!H14</f>
        <v>39</v>
      </c>
      <c r="H12" s="197">
        <f>'[2]31'!I14</f>
        <v>0</v>
      </c>
      <c r="I12" s="197">
        <f>'[2]31'!J14</f>
        <v>0</v>
      </c>
      <c r="J12" s="197">
        <f>'[2]31'!K14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'[2]31'!B15</f>
        <v>84</v>
      </c>
      <c r="C13" s="197">
        <f>'[2]31'!C15</f>
        <v>0</v>
      </c>
      <c r="D13" s="197">
        <f>'[2]31'!D15</f>
        <v>0</v>
      </c>
      <c r="E13" s="197">
        <f>'[2]31'!E15</f>
        <v>0</v>
      </c>
      <c r="F13" s="15">
        <f t="shared" si="6"/>
        <v>84</v>
      </c>
      <c r="G13" s="196">
        <f>'[2]31'!H15</f>
        <v>39</v>
      </c>
      <c r="H13" s="197">
        <f>'[2]31'!I15</f>
        <v>0</v>
      </c>
      <c r="I13" s="197">
        <f>'[2]31'!J15</f>
        <v>0</v>
      </c>
      <c r="J13" s="197">
        <f>'[2]31'!K15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'[2]31'!B16</f>
        <v>84</v>
      </c>
      <c r="C14" s="197">
        <f>'[2]31'!C16</f>
        <v>0</v>
      </c>
      <c r="D14" s="197">
        <f>'[2]31'!D16</f>
        <v>0</v>
      </c>
      <c r="E14" s="197">
        <f>'[2]31'!E16</f>
        <v>0</v>
      </c>
      <c r="F14" s="15">
        <f t="shared" si="6"/>
        <v>84</v>
      </c>
      <c r="G14" s="196">
        <f>'[2]31'!H16</f>
        <v>39</v>
      </c>
      <c r="H14" s="197">
        <f>'[2]31'!I16</f>
        <v>0</v>
      </c>
      <c r="I14" s="197">
        <f>'[2]31'!J16</f>
        <v>0</v>
      </c>
      <c r="J14" s="197">
        <f>'[2]31'!K16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'[2]31'!B17</f>
        <v>84</v>
      </c>
      <c r="C15" s="197">
        <f>'[2]31'!C17</f>
        <v>0</v>
      </c>
      <c r="D15" s="197">
        <f>'[2]31'!D17</f>
        <v>0</v>
      </c>
      <c r="E15" s="197">
        <f>'[2]31'!E17</f>
        <v>0</v>
      </c>
      <c r="F15" s="15">
        <f t="shared" si="6"/>
        <v>84</v>
      </c>
      <c r="G15" s="196">
        <f>'[2]31'!H17</f>
        <v>39</v>
      </c>
      <c r="H15" s="197">
        <f>'[2]31'!I17</f>
        <v>0</v>
      </c>
      <c r="I15" s="197">
        <f>'[2]31'!J17</f>
        <v>0</v>
      </c>
      <c r="J15" s="197">
        <f>'[2]31'!K17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'[2]31'!B18</f>
        <v>84</v>
      </c>
      <c r="C16" s="197">
        <f>'[2]31'!C18</f>
        <v>0</v>
      </c>
      <c r="D16" s="197">
        <f>'[2]31'!D18</f>
        <v>0</v>
      </c>
      <c r="E16" s="197">
        <f>'[2]31'!E18</f>
        <v>0</v>
      </c>
      <c r="F16" s="15">
        <f t="shared" si="6"/>
        <v>84</v>
      </c>
      <c r="G16" s="196">
        <f>'[2]31'!H18</f>
        <v>39</v>
      </c>
      <c r="H16" s="197">
        <f>'[2]31'!I18</f>
        <v>0</v>
      </c>
      <c r="I16" s="197">
        <f>'[2]31'!J18</f>
        <v>0</v>
      </c>
      <c r="J16" s="197">
        <f>'[2]31'!K18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'[2]31'!B19</f>
        <v>84</v>
      </c>
      <c r="C17" s="197">
        <f>'[2]31'!C19</f>
        <v>0</v>
      </c>
      <c r="D17" s="197">
        <f>'[2]31'!D19</f>
        <v>0</v>
      </c>
      <c r="E17" s="197">
        <f>'[2]31'!E19</f>
        <v>0</v>
      </c>
      <c r="F17" s="15">
        <f t="shared" si="6"/>
        <v>84</v>
      </c>
      <c r="G17" s="196">
        <f>'[2]31'!H19</f>
        <v>39</v>
      </c>
      <c r="H17" s="197">
        <f>'[2]31'!I19</f>
        <v>0</v>
      </c>
      <c r="I17" s="197">
        <f>'[2]31'!J19</f>
        <v>0</v>
      </c>
      <c r="J17" s="197">
        <f>'[2]31'!K19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'[2]31'!B20</f>
        <v>84</v>
      </c>
      <c r="C18" s="197">
        <f>'[2]31'!C20</f>
        <v>0</v>
      </c>
      <c r="D18" s="197">
        <f>'[2]31'!D20</f>
        <v>0</v>
      </c>
      <c r="E18" s="197">
        <f>'[2]31'!E20</f>
        <v>0</v>
      </c>
      <c r="F18" s="15">
        <f t="shared" si="6"/>
        <v>84</v>
      </c>
      <c r="G18" s="196">
        <f>'[2]31'!H20</f>
        <v>39</v>
      </c>
      <c r="H18" s="197">
        <f>'[2]31'!I20</f>
        <v>0</v>
      </c>
      <c r="I18" s="197">
        <f>'[2]31'!J20</f>
        <v>0</v>
      </c>
      <c r="J18" s="197">
        <f>'[2]31'!K20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'[2]31'!B21</f>
        <v>84</v>
      </c>
      <c r="C19" s="197">
        <f>'[2]31'!C21</f>
        <v>0</v>
      </c>
      <c r="D19" s="197">
        <f>'[2]31'!D21</f>
        <v>0</v>
      </c>
      <c r="E19" s="197">
        <f>'[2]31'!E21</f>
        <v>0</v>
      </c>
      <c r="F19" s="15">
        <f t="shared" si="6"/>
        <v>84</v>
      </c>
      <c r="G19" s="196">
        <f>'[2]31'!H21</f>
        <v>39</v>
      </c>
      <c r="H19" s="197">
        <f>'[2]31'!I21</f>
        <v>0</v>
      </c>
      <c r="I19" s="197">
        <f>'[2]31'!J21</f>
        <v>0</v>
      </c>
      <c r="J19" s="197">
        <f>'[2]31'!K21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6">
        <f>'[2]31'!B22</f>
        <v>84</v>
      </c>
      <c r="C20" s="197">
        <f>'[2]31'!C22</f>
        <v>0</v>
      </c>
      <c r="D20" s="197">
        <f>'[2]31'!D22</f>
        <v>0</v>
      </c>
      <c r="E20" s="197">
        <f>'[2]31'!E22</f>
        <v>0</v>
      </c>
      <c r="F20" s="15">
        <f t="shared" si="6"/>
        <v>84</v>
      </c>
      <c r="G20" s="196">
        <f>'[2]31'!H22</f>
        <v>39</v>
      </c>
      <c r="H20" s="197">
        <f>'[2]31'!I22</f>
        <v>0</v>
      </c>
      <c r="I20" s="197">
        <f>'[2]31'!J22</f>
        <v>0</v>
      </c>
      <c r="J20" s="197">
        <f>'[2]31'!K22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6">
        <f>'[2]31'!B23</f>
        <v>84</v>
      </c>
      <c r="C21" s="197">
        <f>'[2]31'!C23</f>
        <v>0</v>
      </c>
      <c r="D21" s="197">
        <f>'[2]31'!D23</f>
        <v>0</v>
      </c>
      <c r="E21" s="197">
        <f>'[2]31'!E23</f>
        <v>0</v>
      </c>
      <c r="F21" s="15">
        <f t="shared" si="6"/>
        <v>84</v>
      </c>
      <c r="G21" s="196">
        <f>'[2]31'!H23</f>
        <v>39</v>
      </c>
      <c r="H21" s="197">
        <f>'[2]31'!I23</f>
        <v>0</v>
      </c>
      <c r="I21" s="197">
        <f>'[2]31'!J23</f>
        <v>0</v>
      </c>
      <c r="J21" s="197">
        <f>'[2]31'!K23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6">
        <f>'[2]31'!B24</f>
        <v>84</v>
      </c>
      <c r="C22" s="197">
        <f>'[2]31'!C24</f>
        <v>0</v>
      </c>
      <c r="D22" s="197">
        <f>'[2]31'!D24</f>
        <v>0</v>
      </c>
      <c r="E22" s="197">
        <f>'[2]31'!E24</f>
        <v>0</v>
      </c>
      <c r="F22" s="15">
        <f t="shared" si="6"/>
        <v>84</v>
      </c>
      <c r="G22" s="196">
        <f>'[2]31'!H24</f>
        <v>39</v>
      </c>
      <c r="H22" s="197">
        <f>'[2]31'!I24</f>
        <v>0</v>
      </c>
      <c r="I22" s="197">
        <f>'[2]31'!J24</f>
        <v>0</v>
      </c>
      <c r="J22" s="197">
        <f>'[2]31'!K24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6">
        <f>'[2]31'!B25</f>
        <v>84</v>
      </c>
      <c r="C23" s="197">
        <f>'[2]31'!C25</f>
        <v>0</v>
      </c>
      <c r="D23" s="197">
        <f>'[2]31'!D25</f>
        <v>0</v>
      </c>
      <c r="E23" s="197">
        <f>'[2]31'!E25</f>
        <v>0</v>
      </c>
      <c r="F23" s="15">
        <f t="shared" si="6"/>
        <v>84</v>
      </c>
      <c r="G23" s="196">
        <f>'[2]31'!H25</f>
        <v>39</v>
      </c>
      <c r="H23" s="197">
        <f>'[2]31'!I25</f>
        <v>0</v>
      </c>
      <c r="I23" s="197">
        <f>'[2]31'!J25</f>
        <v>0</v>
      </c>
      <c r="J23" s="197">
        <f>'[2]31'!K25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6">
        <f>'[2]31'!B26</f>
        <v>84</v>
      </c>
      <c r="C24" s="197">
        <f>'[2]31'!C26</f>
        <v>0</v>
      </c>
      <c r="D24" s="197">
        <f>'[2]31'!D26</f>
        <v>0</v>
      </c>
      <c r="E24" s="197">
        <f>'[2]31'!E26</f>
        <v>0</v>
      </c>
      <c r="F24" s="15">
        <f t="shared" si="6"/>
        <v>84</v>
      </c>
      <c r="G24" s="196">
        <f>'[2]31'!H26</f>
        <v>40</v>
      </c>
      <c r="H24" s="197">
        <f>'[2]31'!I26</f>
        <v>0</v>
      </c>
      <c r="I24" s="197">
        <f>'[2]31'!J26</f>
        <v>0</v>
      </c>
      <c r="J24" s="197">
        <f>'[2]31'!K26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'[2]31'!B27</f>
        <v>84</v>
      </c>
      <c r="C25" s="197">
        <f>'[2]31'!C27</f>
        <v>0</v>
      </c>
      <c r="D25" s="197">
        <f>'[2]31'!D27</f>
        <v>0</v>
      </c>
      <c r="E25" s="197">
        <f>'[2]31'!E27</f>
        <v>0</v>
      </c>
      <c r="F25" s="15">
        <f t="shared" si="6"/>
        <v>84</v>
      </c>
      <c r="G25" s="196">
        <f>'[2]31'!H27</f>
        <v>40</v>
      </c>
      <c r="H25" s="197">
        <f>'[2]31'!I27</f>
        <v>0</v>
      </c>
      <c r="I25" s="197">
        <f>'[2]31'!J27</f>
        <v>0</v>
      </c>
      <c r="J25" s="197">
        <f>'[2]31'!K27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'[2]31'!B28</f>
        <v>84</v>
      </c>
      <c r="C26" s="197">
        <f>'[2]31'!C28</f>
        <v>0</v>
      </c>
      <c r="D26" s="197">
        <f>'[2]31'!D28</f>
        <v>0</v>
      </c>
      <c r="E26" s="197">
        <f>'[2]31'!E28</f>
        <v>0</v>
      </c>
      <c r="F26" s="15">
        <f t="shared" si="6"/>
        <v>84</v>
      </c>
      <c r="G26" s="196">
        <f>'[2]31'!H28</f>
        <v>40</v>
      </c>
      <c r="H26" s="197">
        <f>'[2]31'!I28</f>
        <v>0</v>
      </c>
      <c r="I26" s="197">
        <f>'[2]31'!J28</f>
        <v>0</v>
      </c>
      <c r="J26" s="197">
        <f>'[2]31'!K28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'[2]31'!B29</f>
        <v>84</v>
      </c>
      <c r="C27" s="197">
        <f>'[2]31'!C29</f>
        <v>0</v>
      </c>
      <c r="D27" s="197">
        <f>'[2]31'!D29</f>
        <v>0</v>
      </c>
      <c r="E27" s="197">
        <f>'[2]31'!E29</f>
        <v>0</v>
      </c>
      <c r="F27" s="15">
        <f t="shared" si="6"/>
        <v>84</v>
      </c>
      <c r="G27" s="196">
        <f>'[2]31'!H29</f>
        <v>40</v>
      </c>
      <c r="H27" s="197">
        <f>'[2]31'!I29</f>
        <v>0</v>
      </c>
      <c r="I27" s="197">
        <f>'[2]31'!J29</f>
        <v>0</v>
      </c>
      <c r="J27" s="197">
        <f>'[2]31'!K29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'[2]31'!B30</f>
        <v>84</v>
      </c>
      <c r="C28" s="197">
        <f>'[2]31'!C30</f>
        <v>0</v>
      </c>
      <c r="D28" s="197">
        <f>'[2]31'!D30</f>
        <v>0</v>
      </c>
      <c r="E28" s="197">
        <f>'[2]31'!E30</f>
        <v>0</v>
      </c>
      <c r="F28" s="15">
        <f t="shared" si="6"/>
        <v>84</v>
      </c>
      <c r="G28" s="196">
        <f>'[2]31'!H30</f>
        <v>40</v>
      </c>
      <c r="H28" s="197">
        <f>'[2]31'!I30</f>
        <v>0</v>
      </c>
      <c r="I28" s="197">
        <f>'[2]31'!J30</f>
        <v>0</v>
      </c>
      <c r="J28" s="197">
        <f>'[2]31'!K30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'[2]31'!B31</f>
        <v>84</v>
      </c>
      <c r="C29" s="197">
        <f>'[2]31'!C31</f>
        <v>0</v>
      </c>
      <c r="D29" s="197">
        <f>'[2]31'!D31</f>
        <v>0</v>
      </c>
      <c r="E29" s="197">
        <f>'[2]31'!E31</f>
        <v>0</v>
      </c>
      <c r="F29" s="15">
        <f t="shared" si="6"/>
        <v>84</v>
      </c>
      <c r="G29" s="196">
        <f>'[2]31'!H31</f>
        <v>40</v>
      </c>
      <c r="H29" s="197">
        <f>'[2]31'!I31</f>
        <v>0</v>
      </c>
      <c r="I29" s="197">
        <f>'[2]31'!J31</f>
        <v>0</v>
      </c>
      <c r="J29" s="197">
        <f>'[2]31'!K31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'[2]31'!B32</f>
        <v>84</v>
      </c>
      <c r="C30" s="197">
        <f>'[2]31'!C32</f>
        <v>0</v>
      </c>
      <c r="D30" s="197">
        <f>'[2]31'!D32</f>
        <v>0</v>
      </c>
      <c r="E30" s="197">
        <f>'[2]31'!E32</f>
        <v>0</v>
      </c>
      <c r="F30" s="15">
        <f t="shared" si="6"/>
        <v>84</v>
      </c>
      <c r="G30" s="196">
        <f>'[2]31'!H32</f>
        <v>40</v>
      </c>
      <c r="H30" s="197">
        <f>'[2]31'!I32</f>
        <v>0</v>
      </c>
      <c r="I30" s="197">
        <f>'[2]31'!J32</f>
        <v>0</v>
      </c>
      <c r="J30" s="197">
        <f>'[2]31'!K32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'[2]31'!B33</f>
        <v>84</v>
      </c>
      <c r="C31" s="197">
        <f>'[2]31'!C33</f>
        <v>0</v>
      </c>
      <c r="D31" s="197">
        <f>'[2]31'!D33</f>
        <v>0</v>
      </c>
      <c r="E31" s="197">
        <f>'[2]31'!E33</f>
        <v>0</v>
      </c>
      <c r="F31" s="15">
        <f t="shared" si="6"/>
        <v>84</v>
      </c>
      <c r="G31" s="196">
        <f>'[2]31'!H33</f>
        <v>39</v>
      </c>
      <c r="H31" s="197">
        <f>'[2]31'!I33</f>
        <v>0</v>
      </c>
      <c r="I31" s="197">
        <f>'[2]31'!J33</f>
        <v>0</v>
      </c>
      <c r="J31" s="197">
        <f>'[2]31'!K33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196">
        <f>'[2]31'!B34</f>
        <v>84</v>
      </c>
      <c r="C32" s="197">
        <f>'[2]31'!C34</f>
        <v>0</v>
      </c>
      <c r="D32" s="197">
        <f>'[2]31'!D34</f>
        <v>0</v>
      </c>
      <c r="E32" s="197">
        <f>'[2]31'!E34</f>
        <v>0</v>
      </c>
      <c r="F32" s="15">
        <f t="shared" si="6"/>
        <v>84</v>
      </c>
      <c r="G32" s="196">
        <f>'[2]31'!H34</f>
        <v>39</v>
      </c>
      <c r="H32" s="197">
        <f>'[2]31'!I34</f>
        <v>0</v>
      </c>
      <c r="I32" s="197">
        <f>'[2]31'!J34</f>
        <v>0</v>
      </c>
      <c r="J32" s="197">
        <f>'[2]31'!K34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196">
        <f>'[2]31'!B35</f>
        <v>84</v>
      </c>
      <c r="C33" s="197">
        <f>'[2]31'!C35</f>
        <v>0</v>
      </c>
      <c r="D33" s="197">
        <f>'[2]31'!D35</f>
        <v>0</v>
      </c>
      <c r="E33" s="197">
        <f>'[2]31'!E35</f>
        <v>0</v>
      </c>
      <c r="F33" s="15">
        <f t="shared" si="6"/>
        <v>84</v>
      </c>
      <c r="G33" s="196">
        <f>'[2]31'!H35</f>
        <v>39</v>
      </c>
      <c r="H33" s="197">
        <f>'[2]31'!I35</f>
        <v>0</v>
      </c>
      <c r="I33" s="197">
        <f>'[2]31'!J35</f>
        <v>0</v>
      </c>
      <c r="J33" s="197">
        <f>'[2]31'!K35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196">
        <f>'[2]31'!B36</f>
        <v>84</v>
      </c>
      <c r="C34" s="197">
        <f>'[2]31'!C36</f>
        <v>0</v>
      </c>
      <c r="D34" s="197">
        <f>'[2]31'!D36</f>
        <v>0</v>
      </c>
      <c r="E34" s="197">
        <f>'[2]31'!E36</f>
        <v>0</v>
      </c>
      <c r="F34" s="15">
        <f t="shared" si="6"/>
        <v>84</v>
      </c>
      <c r="G34" s="196">
        <f>'[2]31'!H36</f>
        <v>39</v>
      </c>
      <c r="H34" s="197">
        <f>'[2]31'!I36</f>
        <v>0</v>
      </c>
      <c r="I34" s="197">
        <f>'[2]31'!J36</f>
        <v>0</v>
      </c>
      <c r="J34" s="197">
        <f>'[2]31'!K36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196">
        <f>'[2]31'!B37</f>
        <v>84</v>
      </c>
      <c r="C35" s="197">
        <f>'[2]31'!C37</f>
        <v>0</v>
      </c>
      <c r="D35" s="197">
        <f>'[2]31'!D37</f>
        <v>0</v>
      </c>
      <c r="E35" s="197">
        <f>'[2]31'!E37</f>
        <v>0</v>
      </c>
      <c r="F35" s="15">
        <f t="shared" si="6"/>
        <v>84</v>
      </c>
      <c r="G35" s="196">
        <f>'[2]31'!H37</f>
        <v>39</v>
      </c>
      <c r="H35" s="197">
        <f>'[2]31'!I37</f>
        <v>0</v>
      </c>
      <c r="I35" s="197">
        <f>'[2]31'!J37</f>
        <v>0</v>
      </c>
      <c r="J35" s="197">
        <f>'[2]31'!K37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6">
        <f>'[2]31'!B38</f>
        <v>84</v>
      </c>
      <c r="C36" s="197">
        <f>'[2]31'!C38</f>
        <v>0</v>
      </c>
      <c r="D36" s="197">
        <f>'[2]31'!D38</f>
        <v>0</v>
      </c>
      <c r="E36" s="197">
        <f>'[2]31'!E38</f>
        <v>0</v>
      </c>
      <c r="F36" s="15">
        <f t="shared" si="6"/>
        <v>84</v>
      </c>
      <c r="G36" s="196">
        <f>'[2]31'!H38</f>
        <v>39</v>
      </c>
      <c r="H36" s="197">
        <f>'[2]31'!I38</f>
        <v>0</v>
      </c>
      <c r="I36" s="197">
        <f>'[2]31'!J38</f>
        <v>0</v>
      </c>
      <c r="J36" s="197">
        <f>'[2]31'!K38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6">
        <f>'[2]31'!B39</f>
        <v>84</v>
      </c>
      <c r="C37" s="197">
        <f>'[2]31'!C39</f>
        <v>0</v>
      </c>
      <c r="D37" s="197">
        <f>'[2]31'!D39</f>
        <v>0</v>
      </c>
      <c r="E37" s="197">
        <f>'[2]31'!E39</f>
        <v>0</v>
      </c>
      <c r="F37" s="15">
        <f t="shared" si="6"/>
        <v>84</v>
      </c>
      <c r="G37" s="196">
        <f>'[2]31'!H39</f>
        <v>39</v>
      </c>
      <c r="H37" s="197">
        <f>'[2]31'!I39</f>
        <v>0</v>
      </c>
      <c r="I37" s="197">
        <f>'[2]31'!J39</f>
        <v>0</v>
      </c>
      <c r="J37" s="197">
        <f>'[2]31'!K39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6">
        <f>'[2]31'!B40</f>
        <v>84</v>
      </c>
      <c r="C38" s="197">
        <f>'[2]31'!C40</f>
        <v>0</v>
      </c>
      <c r="D38" s="197">
        <f>'[2]31'!D40</f>
        <v>0</v>
      </c>
      <c r="E38" s="197">
        <f>'[2]31'!E40</f>
        <v>0</v>
      </c>
      <c r="F38" s="15">
        <f t="shared" si="6"/>
        <v>84</v>
      </c>
      <c r="G38" s="196">
        <f>'[2]31'!H40</f>
        <v>39</v>
      </c>
      <c r="H38" s="197">
        <f>'[2]31'!I40</f>
        <v>0</v>
      </c>
      <c r="I38" s="197">
        <f>'[2]31'!J40</f>
        <v>0</v>
      </c>
      <c r="J38" s="197">
        <f>'[2]31'!K40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'[2]31'!B41</f>
        <v>84</v>
      </c>
      <c r="C39" s="197">
        <f>'[2]31'!C41</f>
        <v>0</v>
      </c>
      <c r="D39" s="197">
        <f>'[2]31'!D41</f>
        <v>0</v>
      </c>
      <c r="E39" s="197">
        <f>'[2]31'!E41</f>
        <v>0</v>
      </c>
      <c r="F39" s="15">
        <f t="shared" si="6"/>
        <v>84</v>
      </c>
      <c r="G39" s="196">
        <f>'[2]31'!H41</f>
        <v>39</v>
      </c>
      <c r="H39" s="197">
        <f>'[2]31'!I41</f>
        <v>0</v>
      </c>
      <c r="I39" s="197">
        <f>'[2]31'!J41</f>
        <v>0</v>
      </c>
      <c r="J39" s="197">
        <f>'[2]31'!K41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'[2]31'!B42</f>
        <v>84</v>
      </c>
      <c r="C40" s="197">
        <f>'[2]31'!C42</f>
        <v>0</v>
      </c>
      <c r="D40" s="197">
        <f>'[2]31'!D42</f>
        <v>0</v>
      </c>
      <c r="E40" s="197">
        <f>'[2]31'!E42</f>
        <v>0</v>
      </c>
      <c r="F40" s="15">
        <f t="shared" si="6"/>
        <v>84</v>
      </c>
      <c r="G40" s="196">
        <f>'[2]31'!H42</f>
        <v>39</v>
      </c>
      <c r="H40" s="197">
        <f>'[2]31'!I42</f>
        <v>0</v>
      </c>
      <c r="I40" s="197">
        <f>'[2]31'!J42</f>
        <v>0</v>
      </c>
      <c r="J40" s="197">
        <f>'[2]31'!K42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'[2]31'!B43</f>
        <v>84</v>
      </c>
      <c r="C41" s="197">
        <f>'[2]31'!C43</f>
        <v>0</v>
      </c>
      <c r="D41" s="197">
        <f>'[2]31'!D43</f>
        <v>0</v>
      </c>
      <c r="E41" s="197">
        <f>'[2]31'!E43</f>
        <v>0</v>
      </c>
      <c r="F41" s="15">
        <f t="shared" si="6"/>
        <v>84</v>
      </c>
      <c r="G41" s="196">
        <f>'[2]31'!H43</f>
        <v>39</v>
      </c>
      <c r="H41" s="197">
        <f>'[2]31'!I43</f>
        <v>0</v>
      </c>
      <c r="I41" s="197">
        <f>'[2]31'!J43</f>
        <v>0</v>
      </c>
      <c r="J41" s="197">
        <f>'[2]31'!K43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'[2]31'!B44</f>
        <v>84</v>
      </c>
      <c r="C42" s="197">
        <f>'[2]31'!C44</f>
        <v>0</v>
      </c>
      <c r="D42" s="197">
        <f>'[2]31'!D44</f>
        <v>0</v>
      </c>
      <c r="E42" s="197">
        <f>'[2]31'!E44</f>
        <v>0</v>
      </c>
      <c r="F42" s="15">
        <f t="shared" si="6"/>
        <v>84</v>
      </c>
      <c r="G42" s="196">
        <f>'[2]31'!H44</f>
        <v>39</v>
      </c>
      <c r="H42" s="197">
        <f>'[2]31'!I44</f>
        <v>0</v>
      </c>
      <c r="I42" s="197">
        <f>'[2]31'!J44</f>
        <v>0</v>
      </c>
      <c r="J42" s="197">
        <f>'[2]31'!K44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'[2]31'!B45</f>
        <v>84</v>
      </c>
      <c r="C43" s="197">
        <f>'[2]31'!C45</f>
        <v>0</v>
      </c>
      <c r="D43" s="197">
        <f>'[2]31'!D45</f>
        <v>0</v>
      </c>
      <c r="E43" s="197">
        <f>'[2]31'!E45</f>
        <v>0</v>
      </c>
      <c r="F43" s="15">
        <f t="shared" si="6"/>
        <v>84</v>
      </c>
      <c r="G43" s="196">
        <f>'[2]31'!H45</f>
        <v>39</v>
      </c>
      <c r="H43" s="197">
        <f>'[2]31'!I45</f>
        <v>0</v>
      </c>
      <c r="I43" s="197">
        <f>'[2]31'!J45</f>
        <v>0</v>
      </c>
      <c r="J43" s="197">
        <f>'[2]31'!K45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'[2]31'!B46</f>
        <v>84</v>
      </c>
      <c r="C44" s="197">
        <f>'[2]31'!C46</f>
        <v>0</v>
      </c>
      <c r="D44" s="197">
        <f>'[2]31'!D46</f>
        <v>0</v>
      </c>
      <c r="E44" s="197">
        <f>'[2]31'!E46</f>
        <v>0</v>
      </c>
      <c r="F44" s="15">
        <f t="shared" si="6"/>
        <v>84</v>
      </c>
      <c r="G44" s="196">
        <f>'[2]31'!H46</f>
        <v>39</v>
      </c>
      <c r="H44" s="197">
        <f>'[2]31'!I46</f>
        <v>0</v>
      </c>
      <c r="I44" s="197">
        <f>'[2]31'!J46</f>
        <v>0</v>
      </c>
      <c r="J44" s="197">
        <f>'[2]31'!K46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'[2]31'!B47</f>
        <v>84</v>
      </c>
      <c r="C45" s="197">
        <f>'[2]31'!C47</f>
        <v>0</v>
      </c>
      <c r="D45" s="197">
        <f>'[2]31'!D47</f>
        <v>0</v>
      </c>
      <c r="E45" s="197">
        <f>'[2]31'!E47</f>
        <v>0</v>
      </c>
      <c r="F45" s="15">
        <f t="shared" si="6"/>
        <v>84</v>
      </c>
      <c r="G45" s="196">
        <f>'[2]31'!H47</f>
        <v>39</v>
      </c>
      <c r="H45" s="197">
        <f>'[2]31'!I47</f>
        <v>0</v>
      </c>
      <c r="I45" s="197">
        <f>'[2]31'!J47</f>
        <v>0</v>
      </c>
      <c r="J45" s="197">
        <f>'[2]31'!K47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'[2]31'!B48</f>
        <v>84</v>
      </c>
      <c r="C46" s="197">
        <f>'[2]31'!C48</f>
        <v>0</v>
      </c>
      <c r="D46" s="197">
        <f>'[2]31'!D48</f>
        <v>0</v>
      </c>
      <c r="E46" s="197">
        <f>'[2]31'!E48</f>
        <v>0</v>
      </c>
      <c r="F46" s="15">
        <f t="shared" si="6"/>
        <v>84</v>
      </c>
      <c r="G46" s="196">
        <f>'[2]31'!H48</f>
        <v>39</v>
      </c>
      <c r="H46" s="197">
        <f>'[2]31'!I48</f>
        <v>0</v>
      </c>
      <c r="I46" s="197">
        <f>'[2]31'!J48</f>
        <v>0</v>
      </c>
      <c r="J46" s="197">
        <f>'[2]31'!K48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'[2]31'!B49</f>
        <v>84</v>
      </c>
      <c r="C47" s="197">
        <f>'[2]31'!C49</f>
        <v>0</v>
      </c>
      <c r="D47" s="197">
        <f>'[2]31'!D49</f>
        <v>0</v>
      </c>
      <c r="E47" s="197">
        <f>'[2]31'!E49</f>
        <v>0</v>
      </c>
      <c r="F47" s="15">
        <f t="shared" si="6"/>
        <v>84</v>
      </c>
      <c r="G47" s="196">
        <f>'[2]31'!H49</f>
        <v>39</v>
      </c>
      <c r="H47" s="197">
        <f>'[2]31'!I49</f>
        <v>0</v>
      </c>
      <c r="I47" s="197">
        <f>'[2]31'!J49</f>
        <v>0</v>
      </c>
      <c r="J47" s="197">
        <f>'[2]31'!K49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'[2]31'!B50</f>
        <v>84</v>
      </c>
      <c r="C48" s="197">
        <f>'[2]31'!C50</f>
        <v>0</v>
      </c>
      <c r="D48" s="197">
        <f>'[2]31'!D50</f>
        <v>0</v>
      </c>
      <c r="E48" s="197">
        <f>'[2]31'!E50</f>
        <v>0</v>
      </c>
      <c r="F48" s="15">
        <f t="shared" si="6"/>
        <v>84</v>
      </c>
      <c r="G48" s="196">
        <f>'[2]31'!H50</f>
        <v>39</v>
      </c>
      <c r="H48" s="197">
        <f>'[2]31'!I50</f>
        <v>0</v>
      </c>
      <c r="I48" s="197">
        <f>'[2]31'!J50</f>
        <v>0</v>
      </c>
      <c r="J48" s="197">
        <f>'[2]31'!K50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'[2]31'!B51</f>
        <v>84</v>
      </c>
      <c r="C49" s="197">
        <f>'[2]31'!C51</f>
        <v>0</v>
      </c>
      <c r="D49" s="197">
        <f>'[2]31'!D51</f>
        <v>0</v>
      </c>
      <c r="E49" s="197">
        <f>'[2]31'!E51</f>
        <v>0</v>
      </c>
      <c r="F49" s="15">
        <f t="shared" si="6"/>
        <v>84</v>
      </c>
      <c r="G49" s="196">
        <f>'[2]31'!H51</f>
        <v>39</v>
      </c>
      <c r="H49" s="197">
        <f>'[2]31'!I51</f>
        <v>0</v>
      </c>
      <c r="I49" s="197">
        <f>'[2]31'!J51</f>
        <v>0</v>
      </c>
      <c r="J49" s="197">
        <f>'[2]31'!K51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'[2]31'!B52</f>
        <v>84</v>
      </c>
      <c r="C50" s="197">
        <f>'[2]31'!C52</f>
        <v>0</v>
      </c>
      <c r="D50" s="197">
        <f>'[2]31'!D52</f>
        <v>0</v>
      </c>
      <c r="E50" s="197">
        <f>'[2]31'!E52</f>
        <v>0</v>
      </c>
      <c r="F50" s="15">
        <f t="shared" si="6"/>
        <v>84</v>
      </c>
      <c r="G50" s="196">
        <f>'[2]31'!H52</f>
        <v>39</v>
      </c>
      <c r="H50" s="197">
        <f>'[2]31'!I52</f>
        <v>0</v>
      </c>
      <c r="I50" s="197">
        <f>'[2]31'!J52</f>
        <v>0</v>
      </c>
      <c r="J50" s="197">
        <f>'[2]31'!K52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'[2]31'!B53</f>
        <v>84</v>
      </c>
      <c r="C51" s="197">
        <f>'[2]31'!C53</f>
        <v>0</v>
      </c>
      <c r="D51" s="197">
        <f>'[2]31'!D53</f>
        <v>0</v>
      </c>
      <c r="E51" s="197">
        <f>'[2]31'!E53</f>
        <v>0</v>
      </c>
      <c r="F51" s="15">
        <f t="shared" si="6"/>
        <v>84</v>
      </c>
      <c r="G51" s="196">
        <f>'[2]31'!H53</f>
        <v>38</v>
      </c>
      <c r="H51" s="197">
        <f>'[2]31'!I53</f>
        <v>0</v>
      </c>
      <c r="I51" s="197">
        <f>'[2]31'!J53</f>
        <v>0</v>
      </c>
      <c r="J51" s="197">
        <f>'[2]31'!K53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6">
        <f>'[2]31'!B54</f>
        <v>84</v>
      </c>
      <c r="C52" s="197">
        <f>'[2]31'!C54</f>
        <v>0</v>
      </c>
      <c r="D52" s="197">
        <f>'[2]31'!D54</f>
        <v>0</v>
      </c>
      <c r="E52" s="197">
        <f>'[2]31'!E54</f>
        <v>0</v>
      </c>
      <c r="F52" s="15">
        <f t="shared" si="6"/>
        <v>84</v>
      </c>
      <c r="G52" s="196">
        <f>'[2]31'!H54</f>
        <v>38</v>
      </c>
      <c r="H52" s="197">
        <f>'[2]31'!I54</f>
        <v>0</v>
      </c>
      <c r="I52" s="197">
        <f>'[2]31'!J54</f>
        <v>0</v>
      </c>
      <c r="J52" s="197">
        <f>'[2]31'!K54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6">
        <f>'[2]31'!B55</f>
        <v>84</v>
      </c>
      <c r="C53" s="197">
        <f>'[2]31'!C55</f>
        <v>0</v>
      </c>
      <c r="D53" s="197">
        <f>'[2]31'!D55</f>
        <v>0</v>
      </c>
      <c r="E53" s="197">
        <f>'[2]31'!E55</f>
        <v>0</v>
      </c>
      <c r="F53" s="15">
        <f t="shared" si="6"/>
        <v>84</v>
      </c>
      <c r="G53" s="196">
        <f>'[2]31'!H55</f>
        <v>38</v>
      </c>
      <c r="H53" s="197">
        <f>'[2]31'!I55</f>
        <v>0</v>
      </c>
      <c r="I53" s="197">
        <f>'[2]31'!J55</f>
        <v>0</v>
      </c>
      <c r="J53" s="197">
        <f>'[2]31'!K55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6">
        <f>'[2]31'!B56</f>
        <v>84</v>
      </c>
      <c r="C54" s="197">
        <f>'[2]31'!C56</f>
        <v>0</v>
      </c>
      <c r="D54" s="197">
        <f>'[2]31'!D56</f>
        <v>0</v>
      </c>
      <c r="E54" s="197">
        <f>'[2]31'!E56</f>
        <v>0</v>
      </c>
      <c r="F54" s="15">
        <f t="shared" si="6"/>
        <v>84</v>
      </c>
      <c r="G54" s="196">
        <f>'[2]31'!H56</f>
        <v>38</v>
      </c>
      <c r="H54" s="197">
        <f>'[2]31'!I56</f>
        <v>0</v>
      </c>
      <c r="I54" s="197">
        <f>'[2]31'!J56</f>
        <v>0</v>
      </c>
      <c r="J54" s="197">
        <f>'[2]31'!K56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6">
        <f>'[2]31'!B57</f>
        <v>84</v>
      </c>
      <c r="C55" s="197">
        <f>'[2]31'!C57</f>
        <v>0</v>
      </c>
      <c r="D55" s="197">
        <f>'[2]31'!D57</f>
        <v>0</v>
      </c>
      <c r="E55" s="197">
        <f>'[2]31'!E57</f>
        <v>0</v>
      </c>
      <c r="F55" s="15">
        <f t="shared" si="6"/>
        <v>84</v>
      </c>
      <c r="G55" s="196">
        <f>'[2]31'!H57</f>
        <v>38</v>
      </c>
      <c r="H55" s="197">
        <f>'[2]31'!I57</f>
        <v>0</v>
      </c>
      <c r="I55" s="197">
        <f>'[2]31'!J57</f>
        <v>0</v>
      </c>
      <c r="J55" s="197">
        <f>'[2]31'!K57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6">
        <f>'[2]31'!B58</f>
        <v>84</v>
      </c>
      <c r="C56" s="197">
        <f>'[2]31'!C58</f>
        <v>0</v>
      </c>
      <c r="D56" s="197">
        <f>'[2]31'!D58</f>
        <v>0</v>
      </c>
      <c r="E56" s="197">
        <f>'[2]31'!E58</f>
        <v>0</v>
      </c>
      <c r="F56" s="15">
        <f t="shared" si="6"/>
        <v>84</v>
      </c>
      <c r="G56" s="196">
        <f>'[2]31'!H58</f>
        <v>38</v>
      </c>
      <c r="H56" s="197">
        <f>'[2]31'!I58</f>
        <v>0</v>
      </c>
      <c r="I56" s="197">
        <f>'[2]31'!J58</f>
        <v>0</v>
      </c>
      <c r="J56" s="197">
        <f>'[2]31'!K58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6">
        <f>'[2]31'!B59</f>
        <v>84</v>
      </c>
      <c r="C57" s="197">
        <f>'[2]31'!C59</f>
        <v>0</v>
      </c>
      <c r="D57" s="197">
        <f>'[2]31'!D59</f>
        <v>0</v>
      </c>
      <c r="E57" s="197">
        <f>'[2]31'!E59</f>
        <v>0</v>
      </c>
      <c r="F57" s="15">
        <f t="shared" si="6"/>
        <v>84</v>
      </c>
      <c r="G57" s="196">
        <f>'[2]31'!H59</f>
        <v>38</v>
      </c>
      <c r="H57" s="197">
        <f>'[2]31'!I59</f>
        <v>0</v>
      </c>
      <c r="I57" s="197">
        <f>'[2]31'!J59</f>
        <v>0</v>
      </c>
      <c r="J57" s="197">
        <f>'[2]31'!K59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6">
        <f>'[2]31'!B60</f>
        <v>84</v>
      </c>
      <c r="C58" s="197">
        <f>'[2]31'!C60</f>
        <v>0</v>
      </c>
      <c r="D58" s="197">
        <f>'[2]31'!D60</f>
        <v>0</v>
      </c>
      <c r="E58" s="197">
        <f>'[2]31'!E60</f>
        <v>0</v>
      </c>
      <c r="F58" s="15">
        <f t="shared" si="6"/>
        <v>84</v>
      </c>
      <c r="G58" s="196">
        <f>'[2]31'!H60</f>
        <v>38</v>
      </c>
      <c r="H58" s="197">
        <f>'[2]31'!I60</f>
        <v>0</v>
      </c>
      <c r="I58" s="197">
        <f>'[2]31'!J60</f>
        <v>0</v>
      </c>
      <c r="J58" s="197">
        <f>'[2]31'!K60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6">
        <f>'[2]31'!B61</f>
        <v>84</v>
      </c>
      <c r="C59" s="197">
        <f>'[2]31'!C61</f>
        <v>0</v>
      </c>
      <c r="D59" s="197">
        <f>'[2]31'!D61</f>
        <v>0</v>
      </c>
      <c r="E59" s="197">
        <f>'[2]31'!E61</f>
        <v>0</v>
      </c>
      <c r="F59" s="15">
        <f t="shared" si="6"/>
        <v>84</v>
      </c>
      <c r="G59" s="196">
        <f>'[2]31'!H61</f>
        <v>38</v>
      </c>
      <c r="H59" s="197">
        <f>'[2]31'!I61</f>
        <v>0</v>
      </c>
      <c r="I59" s="197">
        <f>'[2]31'!J61</f>
        <v>0</v>
      </c>
      <c r="J59" s="197">
        <f>'[2]31'!K61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6">
        <f>'[2]31'!B62</f>
        <v>84</v>
      </c>
      <c r="C60" s="197">
        <f>'[2]31'!C62</f>
        <v>0</v>
      </c>
      <c r="D60" s="197">
        <f>'[2]31'!D62</f>
        <v>0</v>
      </c>
      <c r="E60" s="197">
        <f>'[2]31'!E62</f>
        <v>0</v>
      </c>
      <c r="F60" s="15">
        <f t="shared" si="6"/>
        <v>84</v>
      </c>
      <c r="G60" s="196">
        <f>'[2]31'!H62</f>
        <v>38</v>
      </c>
      <c r="H60" s="197">
        <f>'[2]31'!I62</f>
        <v>0</v>
      </c>
      <c r="I60" s="197">
        <f>'[2]31'!J62</f>
        <v>0</v>
      </c>
      <c r="J60" s="197">
        <f>'[2]31'!K62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6">
        <f>'[2]31'!B63</f>
        <v>84</v>
      </c>
      <c r="C61" s="197">
        <f>'[2]31'!C63</f>
        <v>0</v>
      </c>
      <c r="D61" s="197">
        <f>'[2]31'!D63</f>
        <v>0</v>
      </c>
      <c r="E61" s="197">
        <f>'[2]31'!E63</f>
        <v>0</v>
      </c>
      <c r="F61" s="15">
        <f t="shared" si="6"/>
        <v>84</v>
      </c>
      <c r="G61" s="196">
        <f>'[2]31'!H63</f>
        <v>38</v>
      </c>
      <c r="H61" s="197">
        <f>'[2]31'!I63</f>
        <v>0</v>
      </c>
      <c r="I61" s="197">
        <f>'[2]31'!J63</f>
        <v>0</v>
      </c>
      <c r="J61" s="197">
        <f>'[2]31'!K63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6">
        <f>'[2]31'!B64</f>
        <v>84</v>
      </c>
      <c r="C62" s="197">
        <f>'[2]31'!C64</f>
        <v>0</v>
      </c>
      <c r="D62" s="197">
        <f>'[2]31'!D64</f>
        <v>0</v>
      </c>
      <c r="E62" s="197">
        <f>'[2]31'!E64</f>
        <v>0</v>
      </c>
      <c r="F62" s="15">
        <f t="shared" si="6"/>
        <v>84</v>
      </c>
      <c r="G62" s="196">
        <f>'[2]31'!H64</f>
        <v>38</v>
      </c>
      <c r="H62" s="197">
        <f>'[2]31'!I64</f>
        <v>0</v>
      </c>
      <c r="I62" s="197">
        <f>'[2]31'!J64</f>
        <v>0</v>
      </c>
      <c r="J62" s="197">
        <f>'[2]31'!K64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6">
        <f>'[2]31'!B65</f>
        <v>84</v>
      </c>
      <c r="C63" s="197">
        <f>'[2]31'!C65</f>
        <v>0</v>
      </c>
      <c r="D63" s="197">
        <f>'[2]31'!D65</f>
        <v>0</v>
      </c>
      <c r="E63" s="197">
        <f>'[2]31'!E65</f>
        <v>0</v>
      </c>
      <c r="F63" s="15">
        <f t="shared" si="6"/>
        <v>84</v>
      </c>
      <c r="G63" s="196">
        <f>'[2]31'!H65</f>
        <v>38</v>
      </c>
      <c r="H63" s="197">
        <f>'[2]31'!I65</f>
        <v>0</v>
      </c>
      <c r="I63" s="197">
        <f>'[2]31'!J65</f>
        <v>0</v>
      </c>
      <c r="J63" s="197">
        <f>'[2]31'!K65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6">
        <f>'[2]31'!B66</f>
        <v>84</v>
      </c>
      <c r="C64" s="197">
        <f>'[2]31'!C66</f>
        <v>0</v>
      </c>
      <c r="D64" s="197">
        <f>'[2]31'!D66</f>
        <v>0</v>
      </c>
      <c r="E64" s="197">
        <f>'[2]31'!E66</f>
        <v>0</v>
      </c>
      <c r="F64" s="15">
        <f t="shared" si="6"/>
        <v>84</v>
      </c>
      <c r="G64" s="196">
        <f>'[2]31'!H66</f>
        <v>38</v>
      </c>
      <c r="H64" s="197">
        <f>'[2]31'!I66</f>
        <v>0</v>
      </c>
      <c r="I64" s="197">
        <f>'[2]31'!J66</f>
        <v>0</v>
      </c>
      <c r="J64" s="197">
        <f>'[2]31'!K66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6">
        <f>'[2]31'!B67</f>
        <v>84</v>
      </c>
      <c r="C65" s="197">
        <f>'[2]31'!C67</f>
        <v>0</v>
      </c>
      <c r="D65" s="197">
        <f>'[2]31'!D67</f>
        <v>0</v>
      </c>
      <c r="E65" s="197">
        <f>'[2]31'!E67</f>
        <v>0</v>
      </c>
      <c r="F65" s="15">
        <f t="shared" si="6"/>
        <v>84</v>
      </c>
      <c r="G65" s="196">
        <f>'[2]31'!H67</f>
        <v>38</v>
      </c>
      <c r="H65" s="197">
        <f>'[2]31'!I67</f>
        <v>0</v>
      </c>
      <c r="I65" s="197">
        <f>'[2]31'!J67</f>
        <v>0</v>
      </c>
      <c r="J65" s="197">
        <f>'[2]31'!K67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6">
        <f>'[2]31'!B68</f>
        <v>84</v>
      </c>
      <c r="C66" s="197">
        <f>'[2]31'!C68</f>
        <v>0</v>
      </c>
      <c r="D66" s="197">
        <f>'[2]31'!D68</f>
        <v>0</v>
      </c>
      <c r="E66" s="197">
        <f>'[2]31'!E68</f>
        <v>0</v>
      </c>
      <c r="F66" s="15">
        <f t="shared" si="6"/>
        <v>84</v>
      </c>
      <c r="G66" s="196">
        <f>'[2]31'!H68</f>
        <v>38</v>
      </c>
      <c r="H66" s="197">
        <f>'[2]31'!I68</f>
        <v>0</v>
      </c>
      <c r="I66" s="197">
        <f>'[2]31'!J68</f>
        <v>0</v>
      </c>
      <c r="J66" s="197">
        <f>'[2]31'!K68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6">
        <f>'[2]31'!B69</f>
        <v>84</v>
      </c>
      <c r="C67" s="197">
        <f>'[2]31'!C69</f>
        <v>0</v>
      </c>
      <c r="D67" s="197">
        <f>'[2]31'!D69</f>
        <v>0</v>
      </c>
      <c r="E67" s="197">
        <f>'[2]31'!E69</f>
        <v>0</v>
      </c>
      <c r="F67" s="15">
        <f t="shared" si="6"/>
        <v>84</v>
      </c>
      <c r="G67" s="196">
        <f>'[2]31'!H69</f>
        <v>38</v>
      </c>
      <c r="H67" s="197">
        <f>'[2]31'!I69</f>
        <v>0</v>
      </c>
      <c r="I67" s="197">
        <f>'[2]31'!J69</f>
        <v>0</v>
      </c>
      <c r="J67" s="197">
        <f>'[2]31'!K69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6">
        <f>'[2]31'!B70</f>
        <v>84</v>
      </c>
      <c r="C68" s="197">
        <f>'[2]31'!C70</f>
        <v>0</v>
      </c>
      <c r="D68" s="197">
        <f>'[2]31'!D70</f>
        <v>0</v>
      </c>
      <c r="E68" s="197">
        <f>'[2]31'!E70</f>
        <v>0</v>
      </c>
      <c r="F68" s="15">
        <f t="shared" si="6"/>
        <v>84</v>
      </c>
      <c r="G68" s="196">
        <f>'[2]31'!H70</f>
        <v>38</v>
      </c>
      <c r="H68" s="197">
        <f>'[2]31'!I70</f>
        <v>0</v>
      </c>
      <c r="I68" s="197">
        <f>'[2]31'!J70</f>
        <v>0</v>
      </c>
      <c r="J68" s="197">
        <f>'[2]31'!K70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6">
        <f>'[2]31'!B71</f>
        <v>84</v>
      </c>
      <c r="C69" s="197">
        <f>'[2]31'!C71</f>
        <v>0</v>
      </c>
      <c r="D69" s="197">
        <f>'[2]31'!D71</f>
        <v>0</v>
      </c>
      <c r="E69" s="197">
        <f>'[2]31'!E71</f>
        <v>0</v>
      </c>
      <c r="F69" s="15">
        <f t="shared" ref="F69:F98" si="16">SUM(B69:E69)</f>
        <v>84</v>
      </c>
      <c r="G69" s="196">
        <f>'[2]31'!H71</f>
        <v>38</v>
      </c>
      <c r="H69" s="197">
        <f>'[2]31'!I71</f>
        <v>0</v>
      </c>
      <c r="I69" s="197">
        <f>'[2]31'!J71</f>
        <v>0</v>
      </c>
      <c r="J69" s="197">
        <f>'[2]31'!K71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6">
        <f>'[2]31'!B72</f>
        <v>84</v>
      </c>
      <c r="C70" s="197">
        <f>'[2]31'!C72</f>
        <v>0</v>
      </c>
      <c r="D70" s="197">
        <f>'[2]31'!D72</f>
        <v>0</v>
      </c>
      <c r="E70" s="197">
        <f>'[2]31'!E72</f>
        <v>0</v>
      </c>
      <c r="F70" s="15">
        <f t="shared" si="16"/>
        <v>84</v>
      </c>
      <c r="G70" s="196">
        <f>'[2]31'!H72</f>
        <v>38</v>
      </c>
      <c r="H70" s="197">
        <f>'[2]31'!I72</f>
        <v>0</v>
      </c>
      <c r="I70" s="197">
        <f>'[2]31'!J72</f>
        <v>0</v>
      </c>
      <c r="J70" s="197">
        <f>'[2]31'!K72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6">
        <f>'[2]31'!B73</f>
        <v>84</v>
      </c>
      <c r="C71" s="197">
        <f>'[2]31'!C73</f>
        <v>0</v>
      </c>
      <c r="D71" s="197">
        <f>'[2]31'!D73</f>
        <v>0</v>
      </c>
      <c r="E71" s="197">
        <f>'[2]31'!E73</f>
        <v>0</v>
      </c>
      <c r="F71" s="15">
        <f t="shared" si="16"/>
        <v>84</v>
      </c>
      <c r="G71" s="196">
        <f>'[2]31'!H73</f>
        <v>38</v>
      </c>
      <c r="H71" s="197">
        <f>'[2]31'!I73</f>
        <v>0</v>
      </c>
      <c r="I71" s="197">
        <f>'[2]31'!J73</f>
        <v>0</v>
      </c>
      <c r="J71" s="197">
        <f>'[2]31'!K73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6">
        <f>'[2]31'!B74</f>
        <v>84</v>
      </c>
      <c r="C72" s="197">
        <f>'[2]31'!C74</f>
        <v>0</v>
      </c>
      <c r="D72" s="197">
        <f>'[2]31'!D74</f>
        <v>0</v>
      </c>
      <c r="E72" s="197">
        <f>'[2]31'!E74</f>
        <v>0</v>
      </c>
      <c r="F72" s="15">
        <f t="shared" si="16"/>
        <v>84</v>
      </c>
      <c r="G72" s="196">
        <f>'[2]31'!H74</f>
        <v>38</v>
      </c>
      <c r="H72" s="197">
        <f>'[2]31'!I74</f>
        <v>0</v>
      </c>
      <c r="I72" s="197">
        <f>'[2]31'!J74</f>
        <v>0</v>
      </c>
      <c r="J72" s="197">
        <f>'[2]31'!K74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6">
        <f>'[2]31'!B75</f>
        <v>84</v>
      </c>
      <c r="C73" s="197">
        <f>'[2]31'!C75</f>
        <v>0</v>
      </c>
      <c r="D73" s="197">
        <f>'[2]31'!D75</f>
        <v>0</v>
      </c>
      <c r="E73" s="197">
        <f>'[2]31'!E75</f>
        <v>0</v>
      </c>
      <c r="F73" s="15">
        <f t="shared" si="16"/>
        <v>84</v>
      </c>
      <c r="G73" s="196">
        <f>'[2]31'!H75</f>
        <v>38</v>
      </c>
      <c r="H73" s="197">
        <f>'[2]31'!I75</f>
        <v>0</v>
      </c>
      <c r="I73" s="197">
        <f>'[2]31'!J75</f>
        <v>0</v>
      </c>
      <c r="J73" s="197">
        <f>'[2]31'!K75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6">
        <f>'[2]31'!B76</f>
        <v>84</v>
      </c>
      <c r="C74" s="197">
        <f>'[2]31'!C76</f>
        <v>0</v>
      </c>
      <c r="D74" s="197">
        <f>'[2]31'!D76</f>
        <v>0</v>
      </c>
      <c r="E74" s="197">
        <f>'[2]31'!E76</f>
        <v>0</v>
      </c>
      <c r="F74" s="15">
        <f t="shared" si="16"/>
        <v>84</v>
      </c>
      <c r="G74" s="196">
        <f>'[2]31'!H76</f>
        <v>38</v>
      </c>
      <c r="H74" s="197">
        <f>'[2]31'!I76</f>
        <v>0</v>
      </c>
      <c r="I74" s="197">
        <f>'[2]31'!J76</f>
        <v>0</v>
      </c>
      <c r="J74" s="197">
        <f>'[2]31'!K76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6">
        <f>'[2]31'!B77</f>
        <v>84</v>
      </c>
      <c r="C75" s="197">
        <f>'[2]31'!C77</f>
        <v>0</v>
      </c>
      <c r="D75" s="197">
        <f>'[2]31'!D77</f>
        <v>0</v>
      </c>
      <c r="E75" s="197">
        <f>'[2]31'!E77</f>
        <v>0</v>
      </c>
      <c r="F75" s="15">
        <f t="shared" si="16"/>
        <v>84</v>
      </c>
      <c r="G75" s="196">
        <f>'[2]31'!H77</f>
        <v>38</v>
      </c>
      <c r="H75" s="197">
        <f>'[2]31'!I77</f>
        <v>0</v>
      </c>
      <c r="I75" s="197">
        <f>'[2]31'!J77</f>
        <v>0</v>
      </c>
      <c r="J75" s="197">
        <f>'[2]31'!K77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6">
        <f>'[2]31'!B78</f>
        <v>84</v>
      </c>
      <c r="C76" s="197">
        <f>'[2]31'!C78</f>
        <v>0</v>
      </c>
      <c r="D76" s="197">
        <f>'[2]31'!D78</f>
        <v>0</v>
      </c>
      <c r="E76" s="197">
        <f>'[2]31'!E78</f>
        <v>0</v>
      </c>
      <c r="F76" s="15">
        <f t="shared" si="16"/>
        <v>84</v>
      </c>
      <c r="G76" s="196">
        <f>'[2]31'!H78</f>
        <v>38</v>
      </c>
      <c r="H76" s="197">
        <f>'[2]31'!I78</f>
        <v>0</v>
      </c>
      <c r="I76" s="197">
        <f>'[2]31'!J78</f>
        <v>0</v>
      </c>
      <c r="J76" s="197">
        <f>'[2]31'!K78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6">
        <f>'[2]31'!B79</f>
        <v>84</v>
      </c>
      <c r="C77" s="197">
        <f>'[2]31'!C79</f>
        <v>0</v>
      </c>
      <c r="D77" s="197">
        <f>'[2]31'!D79</f>
        <v>0</v>
      </c>
      <c r="E77" s="197">
        <f>'[2]31'!E79</f>
        <v>0</v>
      </c>
      <c r="F77" s="15">
        <f t="shared" si="16"/>
        <v>84</v>
      </c>
      <c r="G77" s="196">
        <f>'[2]31'!H79</f>
        <v>38</v>
      </c>
      <c r="H77" s="197">
        <f>'[2]31'!I79</f>
        <v>0</v>
      </c>
      <c r="I77" s="197">
        <f>'[2]31'!J79</f>
        <v>0</v>
      </c>
      <c r="J77" s="197">
        <f>'[2]31'!K79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6">
        <f>'[2]31'!B80</f>
        <v>84</v>
      </c>
      <c r="C78" s="197">
        <f>'[2]31'!C80</f>
        <v>0</v>
      </c>
      <c r="D78" s="197">
        <f>'[2]31'!D80</f>
        <v>0</v>
      </c>
      <c r="E78" s="197">
        <f>'[2]31'!E80</f>
        <v>0</v>
      </c>
      <c r="F78" s="15">
        <f t="shared" si="16"/>
        <v>84</v>
      </c>
      <c r="G78" s="196">
        <f>'[2]31'!H80</f>
        <v>38</v>
      </c>
      <c r="H78" s="197">
        <f>'[2]31'!I80</f>
        <v>0</v>
      </c>
      <c r="I78" s="197">
        <f>'[2]31'!J80</f>
        <v>0</v>
      </c>
      <c r="J78" s="197">
        <f>'[2]31'!K80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6">
        <f>'[2]31'!B81</f>
        <v>84</v>
      </c>
      <c r="C79" s="197">
        <f>'[2]31'!C81</f>
        <v>0</v>
      </c>
      <c r="D79" s="197">
        <f>'[2]31'!D81</f>
        <v>0</v>
      </c>
      <c r="E79" s="197">
        <f>'[2]31'!E81</f>
        <v>0</v>
      </c>
      <c r="F79" s="15">
        <f t="shared" si="16"/>
        <v>84</v>
      </c>
      <c r="G79" s="196">
        <f>'[2]31'!H81</f>
        <v>38</v>
      </c>
      <c r="H79" s="197">
        <f>'[2]31'!I81</f>
        <v>0</v>
      </c>
      <c r="I79" s="197">
        <f>'[2]31'!J81</f>
        <v>0</v>
      </c>
      <c r="J79" s="197">
        <f>'[2]31'!K81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6">
        <f>'[2]31'!B82</f>
        <v>84</v>
      </c>
      <c r="C80" s="197">
        <f>'[2]31'!C82</f>
        <v>0</v>
      </c>
      <c r="D80" s="197">
        <f>'[2]31'!D82</f>
        <v>0</v>
      </c>
      <c r="E80" s="197">
        <f>'[2]31'!E82</f>
        <v>0</v>
      </c>
      <c r="F80" s="15">
        <f t="shared" si="16"/>
        <v>84</v>
      </c>
      <c r="G80" s="196">
        <f>'[2]31'!H82</f>
        <v>38</v>
      </c>
      <c r="H80" s="197">
        <f>'[2]31'!I82</f>
        <v>0</v>
      </c>
      <c r="I80" s="197">
        <f>'[2]31'!J82</f>
        <v>0</v>
      </c>
      <c r="J80" s="197">
        <f>'[2]31'!K82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6">
        <f>'[2]31'!B83</f>
        <v>84</v>
      </c>
      <c r="C81" s="197">
        <f>'[2]31'!C83</f>
        <v>0</v>
      </c>
      <c r="D81" s="197">
        <f>'[2]31'!D83</f>
        <v>0</v>
      </c>
      <c r="E81" s="197">
        <f>'[2]31'!E83</f>
        <v>0</v>
      </c>
      <c r="F81" s="15">
        <f t="shared" si="16"/>
        <v>84</v>
      </c>
      <c r="G81" s="196">
        <f>'[2]31'!H83</f>
        <v>38</v>
      </c>
      <c r="H81" s="197">
        <f>'[2]31'!I83</f>
        <v>0</v>
      </c>
      <c r="I81" s="197">
        <f>'[2]31'!J83</f>
        <v>0</v>
      </c>
      <c r="J81" s="197">
        <f>'[2]31'!K83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6">
        <f>'[2]31'!B84</f>
        <v>84</v>
      </c>
      <c r="C82" s="197">
        <f>'[2]31'!C84</f>
        <v>0</v>
      </c>
      <c r="D82" s="197">
        <f>'[2]31'!D84</f>
        <v>0</v>
      </c>
      <c r="E82" s="197">
        <f>'[2]31'!E84</f>
        <v>0</v>
      </c>
      <c r="F82" s="15">
        <f t="shared" si="16"/>
        <v>84</v>
      </c>
      <c r="G82" s="196">
        <f>'[2]31'!H84</f>
        <v>38</v>
      </c>
      <c r="H82" s="197">
        <f>'[2]31'!I84</f>
        <v>0</v>
      </c>
      <c r="I82" s="197">
        <f>'[2]31'!J84</f>
        <v>0</v>
      </c>
      <c r="J82" s="197">
        <f>'[2]31'!K84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6">
        <f>'[2]31'!B85</f>
        <v>84</v>
      </c>
      <c r="C83" s="197">
        <f>'[2]31'!C85</f>
        <v>0</v>
      </c>
      <c r="D83" s="197">
        <f>'[2]31'!D85</f>
        <v>0</v>
      </c>
      <c r="E83" s="197">
        <f>'[2]31'!E85</f>
        <v>0</v>
      </c>
      <c r="F83" s="15">
        <f t="shared" si="16"/>
        <v>84</v>
      </c>
      <c r="G83" s="196">
        <f>'[2]31'!H85</f>
        <v>38</v>
      </c>
      <c r="H83" s="197">
        <f>'[2]31'!I85</f>
        <v>0</v>
      </c>
      <c r="I83" s="197">
        <f>'[2]31'!J85</f>
        <v>0</v>
      </c>
      <c r="J83" s="197">
        <f>'[2]31'!K85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6">
        <f>'[2]31'!B86</f>
        <v>84</v>
      </c>
      <c r="C84" s="197">
        <f>'[2]31'!C86</f>
        <v>0</v>
      </c>
      <c r="D84" s="197">
        <f>'[2]31'!D86</f>
        <v>0</v>
      </c>
      <c r="E84" s="197">
        <f>'[2]31'!E86</f>
        <v>0</v>
      </c>
      <c r="F84" s="15">
        <f t="shared" si="16"/>
        <v>84</v>
      </c>
      <c r="G84" s="196">
        <f>'[2]31'!H86</f>
        <v>38</v>
      </c>
      <c r="H84" s="197">
        <f>'[2]31'!I86</f>
        <v>0</v>
      </c>
      <c r="I84" s="197">
        <f>'[2]31'!J86</f>
        <v>0</v>
      </c>
      <c r="J84" s="197">
        <f>'[2]31'!K86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6">
        <f>'[2]31'!B87</f>
        <v>84</v>
      </c>
      <c r="C85" s="197">
        <f>'[2]31'!C87</f>
        <v>0</v>
      </c>
      <c r="D85" s="197">
        <f>'[2]31'!D87</f>
        <v>0</v>
      </c>
      <c r="E85" s="197">
        <f>'[2]31'!E87</f>
        <v>0</v>
      </c>
      <c r="F85" s="15">
        <f t="shared" si="16"/>
        <v>84</v>
      </c>
      <c r="G85" s="196">
        <f>'[2]31'!H87</f>
        <v>38</v>
      </c>
      <c r="H85" s="197">
        <f>'[2]31'!I87</f>
        <v>0</v>
      </c>
      <c r="I85" s="197">
        <f>'[2]31'!J87</f>
        <v>0</v>
      </c>
      <c r="J85" s="197">
        <f>'[2]31'!K87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6">
        <f>'[2]31'!B88</f>
        <v>84</v>
      </c>
      <c r="C86" s="197">
        <f>'[2]31'!C88</f>
        <v>0</v>
      </c>
      <c r="D86" s="197">
        <f>'[2]31'!D88</f>
        <v>0</v>
      </c>
      <c r="E86" s="197">
        <f>'[2]31'!E88</f>
        <v>0</v>
      </c>
      <c r="F86" s="15">
        <f t="shared" si="16"/>
        <v>84</v>
      </c>
      <c r="G86" s="196">
        <f>'[2]31'!H88</f>
        <v>38</v>
      </c>
      <c r="H86" s="197">
        <f>'[2]31'!I88</f>
        <v>0</v>
      </c>
      <c r="I86" s="197">
        <f>'[2]31'!J88</f>
        <v>0</v>
      </c>
      <c r="J86" s="197">
        <f>'[2]31'!K88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6">
        <f>'[2]31'!B89</f>
        <v>84</v>
      </c>
      <c r="C87" s="197">
        <f>'[2]31'!C89</f>
        <v>0</v>
      </c>
      <c r="D87" s="197">
        <f>'[2]31'!D89</f>
        <v>0</v>
      </c>
      <c r="E87" s="197">
        <f>'[2]31'!E89</f>
        <v>0</v>
      </c>
      <c r="F87" s="15">
        <f t="shared" si="16"/>
        <v>84</v>
      </c>
      <c r="G87" s="196">
        <f>'[2]31'!H89</f>
        <v>39</v>
      </c>
      <c r="H87" s="197">
        <f>'[2]31'!I89</f>
        <v>0</v>
      </c>
      <c r="I87" s="197">
        <f>'[2]31'!J89</f>
        <v>0</v>
      </c>
      <c r="J87" s="197">
        <f>'[2]31'!K89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6">
        <f>'[2]31'!B90</f>
        <v>84</v>
      </c>
      <c r="C88" s="197">
        <f>'[2]31'!C90</f>
        <v>0</v>
      </c>
      <c r="D88" s="197">
        <f>'[2]31'!D90</f>
        <v>0</v>
      </c>
      <c r="E88" s="197">
        <f>'[2]31'!E90</f>
        <v>0</v>
      </c>
      <c r="F88" s="15">
        <f t="shared" si="16"/>
        <v>84</v>
      </c>
      <c r="G88" s="196">
        <f>'[2]31'!H90</f>
        <v>39</v>
      </c>
      <c r="H88" s="197">
        <f>'[2]31'!I90</f>
        <v>0</v>
      </c>
      <c r="I88" s="197">
        <f>'[2]31'!J90</f>
        <v>0</v>
      </c>
      <c r="J88" s="197">
        <f>'[2]31'!K90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6">
        <f>'[2]31'!B91</f>
        <v>84</v>
      </c>
      <c r="C89" s="197">
        <f>'[2]31'!C91</f>
        <v>0</v>
      </c>
      <c r="D89" s="197">
        <f>'[2]31'!D91</f>
        <v>0</v>
      </c>
      <c r="E89" s="197">
        <f>'[2]31'!E91</f>
        <v>0</v>
      </c>
      <c r="F89" s="15">
        <f t="shared" si="16"/>
        <v>84</v>
      </c>
      <c r="G89" s="196">
        <f>'[2]31'!H91</f>
        <v>39</v>
      </c>
      <c r="H89" s="197">
        <f>'[2]31'!I91</f>
        <v>0</v>
      </c>
      <c r="I89" s="197">
        <f>'[2]31'!J91</f>
        <v>0</v>
      </c>
      <c r="J89" s="197">
        <f>'[2]31'!K91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6">
        <f>'[2]31'!B92</f>
        <v>84</v>
      </c>
      <c r="C90" s="197">
        <f>'[2]31'!C92</f>
        <v>0</v>
      </c>
      <c r="D90" s="197">
        <f>'[2]31'!D92</f>
        <v>0</v>
      </c>
      <c r="E90" s="197">
        <f>'[2]31'!E92</f>
        <v>0</v>
      </c>
      <c r="F90" s="15">
        <f t="shared" si="16"/>
        <v>84</v>
      </c>
      <c r="G90" s="196">
        <f>'[2]31'!H92</f>
        <v>39</v>
      </c>
      <c r="H90" s="197">
        <f>'[2]31'!I92</f>
        <v>0</v>
      </c>
      <c r="I90" s="197">
        <f>'[2]31'!J92</f>
        <v>0</v>
      </c>
      <c r="J90" s="197">
        <f>'[2]31'!K92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6">
        <f>'[2]31'!B93</f>
        <v>84</v>
      </c>
      <c r="C91" s="197">
        <f>'[2]31'!C93</f>
        <v>0</v>
      </c>
      <c r="D91" s="197">
        <f>'[2]31'!D93</f>
        <v>0</v>
      </c>
      <c r="E91" s="197">
        <f>'[2]31'!E93</f>
        <v>0</v>
      </c>
      <c r="F91" s="15">
        <f t="shared" si="16"/>
        <v>84</v>
      </c>
      <c r="G91" s="196">
        <f>'[2]31'!H93</f>
        <v>39</v>
      </c>
      <c r="H91" s="197">
        <f>'[2]31'!I93</f>
        <v>0</v>
      </c>
      <c r="I91" s="197">
        <f>'[2]31'!J93</f>
        <v>0</v>
      </c>
      <c r="J91" s="197">
        <f>'[2]31'!K93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6">
        <f>'[2]31'!B94</f>
        <v>84</v>
      </c>
      <c r="C92" s="197">
        <f>'[2]31'!C94</f>
        <v>0</v>
      </c>
      <c r="D92" s="197">
        <f>'[2]31'!D94</f>
        <v>0</v>
      </c>
      <c r="E92" s="197">
        <f>'[2]31'!E94</f>
        <v>0</v>
      </c>
      <c r="F92" s="15">
        <f t="shared" si="16"/>
        <v>84</v>
      </c>
      <c r="G92" s="196">
        <f>'[2]31'!H94</f>
        <v>39</v>
      </c>
      <c r="H92" s="197">
        <f>'[2]31'!I94</f>
        <v>0</v>
      </c>
      <c r="I92" s="197">
        <f>'[2]31'!J94</f>
        <v>0</v>
      </c>
      <c r="J92" s="197">
        <f>'[2]31'!K94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6">
        <f>'[2]31'!B95</f>
        <v>84</v>
      </c>
      <c r="C93" s="197">
        <f>'[2]31'!C95</f>
        <v>0</v>
      </c>
      <c r="D93" s="197">
        <f>'[2]31'!D95</f>
        <v>0</v>
      </c>
      <c r="E93" s="197">
        <f>'[2]31'!E95</f>
        <v>0</v>
      </c>
      <c r="F93" s="15">
        <f t="shared" si="16"/>
        <v>84</v>
      </c>
      <c r="G93" s="196">
        <f>'[2]31'!H95</f>
        <v>39</v>
      </c>
      <c r="H93" s="197">
        <f>'[2]31'!I95</f>
        <v>0</v>
      </c>
      <c r="I93" s="197">
        <f>'[2]31'!J95</f>
        <v>0</v>
      </c>
      <c r="J93" s="197">
        <f>'[2]31'!K95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6">
        <f>'[2]31'!B96</f>
        <v>84</v>
      </c>
      <c r="C94" s="197">
        <f>'[2]31'!C96</f>
        <v>0</v>
      </c>
      <c r="D94" s="197">
        <f>'[2]31'!D96</f>
        <v>0</v>
      </c>
      <c r="E94" s="197">
        <f>'[2]31'!E96</f>
        <v>0</v>
      </c>
      <c r="F94" s="15">
        <f t="shared" si="16"/>
        <v>84</v>
      </c>
      <c r="G94" s="196">
        <f>'[2]31'!H96</f>
        <v>39</v>
      </c>
      <c r="H94" s="197">
        <f>'[2]31'!I96</f>
        <v>0</v>
      </c>
      <c r="I94" s="197">
        <f>'[2]31'!J96</f>
        <v>0</v>
      </c>
      <c r="J94" s="197">
        <f>'[2]31'!K96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6">
        <f>'[2]31'!B97</f>
        <v>84</v>
      </c>
      <c r="C95" s="197">
        <f>'[2]31'!C97</f>
        <v>0</v>
      </c>
      <c r="D95" s="197">
        <f>'[2]31'!D97</f>
        <v>0</v>
      </c>
      <c r="E95" s="197">
        <f>'[2]31'!E97</f>
        <v>0</v>
      </c>
      <c r="F95" s="15">
        <f t="shared" si="16"/>
        <v>84</v>
      </c>
      <c r="G95" s="196">
        <f>'[2]31'!H97</f>
        <v>39</v>
      </c>
      <c r="H95" s="197">
        <f>'[2]31'!I97</f>
        <v>0</v>
      </c>
      <c r="I95" s="197">
        <f>'[2]31'!J97</f>
        <v>0</v>
      </c>
      <c r="J95" s="197">
        <f>'[2]31'!K97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6">
        <f>'[2]31'!B98</f>
        <v>84</v>
      </c>
      <c r="C96" s="197">
        <f>'[2]31'!C98</f>
        <v>0</v>
      </c>
      <c r="D96" s="197">
        <f>'[2]31'!D98</f>
        <v>0</v>
      </c>
      <c r="E96" s="197">
        <f>'[2]31'!E98</f>
        <v>0</v>
      </c>
      <c r="F96" s="15">
        <f t="shared" si="16"/>
        <v>84</v>
      </c>
      <c r="G96" s="196">
        <f>'[2]31'!H98</f>
        <v>40</v>
      </c>
      <c r="H96" s="197">
        <f>'[2]31'!I98</f>
        <v>0</v>
      </c>
      <c r="I96" s="197">
        <f>'[2]31'!J98</f>
        <v>0</v>
      </c>
      <c r="J96" s="197">
        <f>'[2]31'!K98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'[2]31'!B99</f>
        <v>84</v>
      </c>
      <c r="C97" s="197">
        <f>'[2]31'!C99</f>
        <v>0</v>
      </c>
      <c r="D97" s="197">
        <f>'[2]31'!D99</f>
        <v>0</v>
      </c>
      <c r="E97" s="197">
        <f>'[2]31'!E99</f>
        <v>0</v>
      </c>
      <c r="F97" s="15">
        <f t="shared" si="16"/>
        <v>84</v>
      </c>
      <c r="G97" s="196">
        <f>'[2]31'!H99</f>
        <v>40</v>
      </c>
      <c r="H97" s="197">
        <f>'[2]31'!I99</f>
        <v>0</v>
      </c>
      <c r="I97" s="197">
        <f>'[2]31'!J99</f>
        <v>0</v>
      </c>
      <c r="J97" s="197">
        <f>'[2]31'!K99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'[2]31'!B100</f>
        <v>84</v>
      </c>
      <c r="C98" s="197">
        <f>'[2]31'!C100</f>
        <v>0</v>
      </c>
      <c r="D98" s="197">
        <f>'[2]31'!D100</f>
        <v>0</v>
      </c>
      <c r="E98" s="197">
        <f>'[2]31'!E100</f>
        <v>0</v>
      </c>
      <c r="F98" s="15">
        <f t="shared" si="16"/>
        <v>84</v>
      </c>
      <c r="G98" s="196">
        <f>'[2]31'!H100</f>
        <v>40</v>
      </c>
      <c r="H98" s="197">
        <f>'[2]31'!I100</f>
        <v>0</v>
      </c>
      <c r="I98" s="197">
        <f>'[2]31'!J100</f>
        <v>0</v>
      </c>
      <c r="J98" s="197">
        <f>'[2]31'!K100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0.92949999999999999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0.92949999999999999</v>
      </c>
      <c r="L99" s="171">
        <f t="shared" si="17"/>
        <v>2.4E-2</v>
      </c>
      <c r="M99" s="171">
        <f t="shared" si="17"/>
        <v>0.9171999999999999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0.9171999999999999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110</v>
      </c>
      <c r="E3" s="16">
        <f>'[3]31'!E5</f>
        <v>0</v>
      </c>
      <c r="F3" s="16">
        <f>'[3]31'!F5</f>
        <v>810</v>
      </c>
      <c r="G3" s="16">
        <f>'[3]31'!G5</f>
        <v>0</v>
      </c>
      <c r="H3" s="17">
        <f>SUM(B3:G3)</f>
        <v>1240</v>
      </c>
      <c r="I3" s="15">
        <f>'[3]31'!J5</f>
        <v>269.74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269.74</v>
      </c>
      <c r="P3" s="18">
        <f>frq!C3</f>
        <v>1</v>
      </c>
      <c r="Q3" s="15">
        <f t="shared" ref="Q3:V18" si="0">IF($P3=1,I3,IF(AND($P3=0.985,I3&gt;0.985*B3),B3*0.985,IF(AND($P3=0.965,I3&gt;0.965*B3),0.965*B3,I3)))</f>
        <v>269.74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269.74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205.74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110</v>
      </c>
      <c r="E4" s="16">
        <f>'[3]31'!E6</f>
        <v>0</v>
      </c>
      <c r="F4" s="16">
        <f>'[3]31'!F6</f>
        <v>810</v>
      </c>
      <c r="G4" s="16">
        <f>'[3]31'!G6</f>
        <v>0</v>
      </c>
      <c r="H4" s="17">
        <f>SUM(B4:G4)</f>
        <v>1240</v>
      </c>
      <c r="I4" s="15">
        <f>'[3]31'!J6</f>
        <v>270.32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270.32</v>
      </c>
      <c r="P4" s="18">
        <f>frq!C4</f>
        <v>1</v>
      </c>
      <c r="Q4" s="15">
        <f>IF($P4=1,I4,IF(AND($P4=0.985,I4&gt;0.985*B4),B4*0.985,IF(AND($P4=0.965,I4&gt;0.965*B4),0.965*B4,I4)))</f>
        <v>270.32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270.32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206.32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206.32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110</v>
      </c>
      <c r="E5" s="16">
        <f>'[3]31'!E7</f>
        <v>0</v>
      </c>
      <c r="F5" s="16">
        <f>'[3]31'!F7</f>
        <v>810</v>
      </c>
      <c r="G5" s="16">
        <f>'[3]31'!G7</f>
        <v>0</v>
      </c>
      <c r="H5" s="17">
        <f t="shared" ref="H5:H68" si="27">SUM(B5:G5)</f>
        <v>1240</v>
      </c>
      <c r="I5" s="15">
        <f>'[3]31'!J7</f>
        <v>273.74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273.74</v>
      </c>
      <c r="P5" s="18">
        <f>frq!C5</f>
        <v>1</v>
      </c>
      <c r="Q5" s="15">
        <f t="shared" ref="Q5:V56" si="29">IF($P5=1,I5,IF(AND($P5=0.985,I5&gt;0.985*B5),B5*0.985,IF(AND($P5=0.965,I5&gt;0.965*B5),0.965*B5,I5)))</f>
        <v>273.74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273.74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209.74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110</v>
      </c>
      <c r="E6" s="16">
        <f>'[3]31'!E8</f>
        <v>0</v>
      </c>
      <c r="F6" s="16">
        <f>'[3]31'!F8</f>
        <v>810</v>
      </c>
      <c r="G6" s="16">
        <f>'[3]31'!G8</f>
        <v>0</v>
      </c>
      <c r="H6" s="17">
        <f t="shared" si="27"/>
        <v>1240</v>
      </c>
      <c r="I6" s="15">
        <f>'[3]31'!J8</f>
        <v>273.74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110</v>
      </c>
      <c r="E7" s="16">
        <f>'[3]31'!E9</f>
        <v>0</v>
      </c>
      <c r="F7" s="16">
        <f>'[3]31'!F9</f>
        <v>810</v>
      </c>
      <c r="G7" s="16">
        <f>'[3]31'!G9</f>
        <v>0</v>
      </c>
      <c r="H7" s="17">
        <f t="shared" si="27"/>
        <v>1240</v>
      </c>
      <c r="I7" s="15">
        <f>'[3]31'!J9</f>
        <v>273.74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110</v>
      </c>
      <c r="E8" s="16">
        <f>'[3]31'!E10</f>
        <v>0</v>
      </c>
      <c r="F8" s="16">
        <f>'[3]31'!F10</f>
        <v>810</v>
      </c>
      <c r="G8" s="16">
        <f>'[3]31'!G10</f>
        <v>0</v>
      </c>
      <c r="H8" s="17">
        <f t="shared" si="27"/>
        <v>1240</v>
      </c>
      <c r="I8" s="15">
        <f>'[3]31'!J10</f>
        <v>273.74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110</v>
      </c>
      <c r="E9" s="16">
        <f>'[3]31'!E11</f>
        <v>0</v>
      </c>
      <c r="F9" s="16">
        <f>'[3]31'!F11</f>
        <v>810</v>
      </c>
      <c r="G9" s="16">
        <f>'[3]31'!G11</f>
        <v>0</v>
      </c>
      <c r="H9" s="17">
        <f t="shared" si="27"/>
        <v>1240</v>
      </c>
      <c r="I9" s="15">
        <f>'[3]31'!J11</f>
        <v>273.74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110</v>
      </c>
      <c r="E10" s="16">
        <f>'[3]31'!E12</f>
        <v>0</v>
      </c>
      <c r="F10" s="16">
        <f>'[3]31'!F12</f>
        <v>810</v>
      </c>
      <c r="G10" s="16">
        <f>'[3]31'!G12</f>
        <v>0</v>
      </c>
      <c r="H10" s="17">
        <f t="shared" si="27"/>
        <v>1240</v>
      </c>
      <c r="I10" s="15">
        <f>'[3]31'!J12</f>
        <v>273.74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110</v>
      </c>
      <c r="E11" s="16">
        <f>'[3]31'!E13</f>
        <v>0</v>
      </c>
      <c r="F11" s="16">
        <f>'[3]31'!F13</f>
        <v>810</v>
      </c>
      <c r="G11" s="16">
        <f>'[3]31'!G13</f>
        <v>0</v>
      </c>
      <c r="H11" s="17">
        <f t="shared" si="27"/>
        <v>1240</v>
      </c>
      <c r="I11" s="15">
        <f>'[3]31'!J13</f>
        <v>273.74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110</v>
      </c>
      <c r="E12" s="16">
        <f>'[3]31'!E14</f>
        <v>0</v>
      </c>
      <c r="F12" s="16">
        <f>'[3]31'!F14</f>
        <v>810</v>
      </c>
      <c r="G12" s="16">
        <f>'[3]31'!G14</f>
        <v>0</v>
      </c>
      <c r="H12" s="17">
        <f t="shared" si="27"/>
        <v>1240</v>
      </c>
      <c r="I12" s="15">
        <f>'[3]31'!J14</f>
        <v>273.74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110</v>
      </c>
      <c r="E13" s="16">
        <f>'[3]31'!E15</f>
        <v>0</v>
      </c>
      <c r="F13" s="16">
        <f>'[3]31'!F15</f>
        <v>810</v>
      </c>
      <c r="G13" s="16">
        <f>'[3]31'!G15</f>
        <v>0</v>
      </c>
      <c r="H13" s="17">
        <f t="shared" si="27"/>
        <v>1240</v>
      </c>
      <c r="I13" s="15">
        <f>'[3]31'!J15</f>
        <v>273.74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110</v>
      </c>
      <c r="E14" s="16">
        <f>'[3]31'!E16</f>
        <v>0</v>
      </c>
      <c r="F14" s="16">
        <f>'[3]31'!F16</f>
        <v>810</v>
      </c>
      <c r="G14" s="16">
        <f>'[3]31'!G16</f>
        <v>0</v>
      </c>
      <c r="H14" s="17">
        <f t="shared" si="27"/>
        <v>1240</v>
      </c>
      <c r="I14" s="15">
        <f>'[3]31'!J16</f>
        <v>273.74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110</v>
      </c>
      <c r="E15" s="16">
        <f>'[3]31'!E17</f>
        <v>0</v>
      </c>
      <c r="F15" s="16">
        <f>'[3]31'!F17</f>
        <v>810</v>
      </c>
      <c r="G15" s="16">
        <f>'[3]31'!G17</f>
        <v>0</v>
      </c>
      <c r="H15" s="17">
        <f t="shared" si="27"/>
        <v>1240</v>
      </c>
      <c r="I15" s="15">
        <f>'[3]31'!J17</f>
        <v>273.74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110</v>
      </c>
      <c r="E16" s="16">
        <f>'[3]31'!E18</f>
        <v>0</v>
      </c>
      <c r="F16" s="16">
        <f>'[3]31'!F18</f>
        <v>810</v>
      </c>
      <c r="G16" s="16">
        <f>'[3]31'!G18</f>
        <v>0</v>
      </c>
      <c r="H16" s="17">
        <f t="shared" si="27"/>
        <v>1240</v>
      </c>
      <c r="I16" s="15">
        <f>'[3]31'!J18</f>
        <v>273.74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110</v>
      </c>
      <c r="E17" s="16">
        <f>'[3]31'!E19</f>
        <v>0</v>
      </c>
      <c r="F17" s="16">
        <f>'[3]31'!F19</f>
        <v>810</v>
      </c>
      <c r="G17" s="16">
        <f>'[3]31'!G19</f>
        <v>0</v>
      </c>
      <c r="H17" s="17">
        <f t="shared" si="27"/>
        <v>1240</v>
      </c>
      <c r="I17" s="15">
        <f>'[3]31'!J19</f>
        <v>273.74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110</v>
      </c>
      <c r="E18" s="16">
        <f>'[3]31'!E20</f>
        <v>0</v>
      </c>
      <c r="F18" s="16">
        <f>'[3]31'!F20</f>
        <v>810</v>
      </c>
      <c r="G18" s="16">
        <f>'[3]31'!G20</f>
        <v>0</v>
      </c>
      <c r="H18" s="17">
        <f t="shared" si="27"/>
        <v>1240</v>
      </c>
      <c r="I18" s="15">
        <f>'[3]31'!J20</f>
        <v>273.74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110</v>
      </c>
      <c r="E19" s="16">
        <f>'[3]31'!E21</f>
        <v>0</v>
      </c>
      <c r="F19" s="16">
        <f>'[3]31'!F21</f>
        <v>810</v>
      </c>
      <c r="G19" s="16">
        <f>'[3]31'!G21</f>
        <v>0</v>
      </c>
      <c r="H19" s="17">
        <f t="shared" si="27"/>
        <v>1240</v>
      </c>
      <c r="I19" s="15">
        <f>'[3]31'!J21</f>
        <v>273.74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273.74</v>
      </c>
      <c r="P19" s="18">
        <f>frq!C19</f>
        <v>1</v>
      </c>
      <c r="Q19" s="15">
        <f t="shared" si="29"/>
        <v>273.74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273.74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209.74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209.74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110</v>
      </c>
      <c r="E20" s="16">
        <f>'[3]31'!E22</f>
        <v>0</v>
      </c>
      <c r="F20" s="16">
        <f>'[3]31'!F22</f>
        <v>810</v>
      </c>
      <c r="G20" s="16">
        <f>'[3]31'!G22</f>
        <v>0</v>
      </c>
      <c r="H20" s="17">
        <f t="shared" si="27"/>
        <v>1240</v>
      </c>
      <c r="I20" s="15">
        <f>'[3]31'!J22</f>
        <v>273.74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273.74</v>
      </c>
      <c r="P20" s="18">
        <f>frq!C20</f>
        <v>1</v>
      </c>
      <c r="Q20" s="15">
        <f t="shared" si="29"/>
        <v>273.74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273.74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209.74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209.74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110</v>
      </c>
      <c r="E21" s="16">
        <f>'[3]31'!E23</f>
        <v>0</v>
      </c>
      <c r="F21" s="16">
        <f>'[3]31'!F23</f>
        <v>810</v>
      </c>
      <c r="G21" s="16">
        <f>'[3]31'!G23</f>
        <v>0</v>
      </c>
      <c r="H21" s="17">
        <f t="shared" si="27"/>
        <v>1240</v>
      </c>
      <c r="I21" s="15">
        <f>'[3]31'!J23</f>
        <v>277.74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277.74</v>
      </c>
      <c r="P21" s="18">
        <f>frq!C21</f>
        <v>1</v>
      </c>
      <c r="Q21" s="15">
        <f t="shared" si="29"/>
        <v>277.74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277.74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213.74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110</v>
      </c>
      <c r="E22" s="16">
        <f>'[3]31'!E24</f>
        <v>0</v>
      </c>
      <c r="F22" s="16">
        <f>'[3]31'!F24</f>
        <v>810</v>
      </c>
      <c r="G22" s="16">
        <f>'[3]31'!G24</f>
        <v>0</v>
      </c>
      <c r="H22" s="17">
        <f t="shared" si="27"/>
        <v>1240</v>
      </c>
      <c r="I22" s="15">
        <f>'[3]31'!J24</f>
        <v>278.74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278.74</v>
      </c>
      <c r="P22" s="18">
        <f>frq!C22</f>
        <v>1</v>
      </c>
      <c r="Q22" s="15">
        <f t="shared" si="29"/>
        <v>278.74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278.74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214.74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214.74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110</v>
      </c>
      <c r="E23" s="16">
        <f>'[3]31'!E25</f>
        <v>0</v>
      </c>
      <c r="F23" s="16">
        <f>'[3]31'!F25</f>
        <v>810</v>
      </c>
      <c r="G23" s="16">
        <f>'[3]31'!G25</f>
        <v>0</v>
      </c>
      <c r="H23" s="17">
        <f t="shared" si="27"/>
        <v>1240</v>
      </c>
      <c r="I23" s="15">
        <f>'[3]31'!J25</f>
        <v>280.74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280.74</v>
      </c>
      <c r="P23" s="18">
        <f>frq!C23</f>
        <v>1</v>
      </c>
      <c r="Q23" s="15">
        <f t="shared" si="29"/>
        <v>280.74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280.74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216.74</v>
      </c>
      <c r="AT23" s="8">
        <v>32</v>
      </c>
      <c r="AU23" s="8">
        <v>32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110</v>
      </c>
      <c r="E24" s="16">
        <f>'[3]31'!E26</f>
        <v>0</v>
      </c>
      <c r="F24" s="16">
        <f>'[3]31'!F26</f>
        <v>810</v>
      </c>
      <c r="G24" s="16">
        <f>'[3]31'!G26</f>
        <v>0</v>
      </c>
      <c r="H24" s="17">
        <f t="shared" si="27"/>
        <v>1240</v>
      </c>
      <c r="I24" s="15">
        <f>'[3]31'!J26</f>
        <v>282.74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282.74</v>
      </c>
      <c r="P24" s="18">
        <f>frq!C24</f>
        <v>1</v>
      </c>
      <c r="Q24" s="15">
        <f t="shared" si="29"/>
        <v>282.74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282.74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218.74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218.74</v>
      </c>
      <c r="AT24" s="8">
        <v>32</v>
      </c>
      <c r="AU24" s="8">
        <v>32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110</v>
      </c>
      <c r="E25" s="16">
        <f>'[3]31'!E27</f>
        <v>0</v>
      </c>
      <c r="F25" s="16">
        <f>'[3]31'!F27</f>
        <v>810</v>
      </c>
      <c r="G25" s="16">
        <f>'[3]31'!G27</f>
        <v>0</v>
      </c>
      <c r="H25" s="17">
        <f t="shared" si="27"/>
        <v>1240</v>
      </c>
      <c r="I25" s="15">
        <f>'[3]31'!J27</f>
        <v>300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31.13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31.13</v>
      </c>
      <c r="AE25" s="8">
        <f t="shared" si="11"/>
        <v>31.13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31.13</v>
      </c>
      <c r="AL25" s="8">
        <f t="shared" si="31"/>
        <v>237.74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237.74</v>
      </c>
      <c r="AT25" s="8">
        <v>31.13</v>
      </c>
      <c r="AU25" s="8">
        <v>31.13</v>
      </c>
      <c r="AW25" s="199">
        <v>31.13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31.13</v>
      </c>
      <c r="BD25" s="199">
        <v>31.13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31.13</v>
      </c>
      <c r="BL25" s="8">
        <f t="shared" si="21"/>
        <v>31.13</v>
      </c>
      <c r="BM25" s="8">
        <f t="shared" si="22"/>
        <v>31.13</v>
      </c>
      <c r="BN25" s="8">
        <f t="shared" si="23"/>
        <v>31.13</v>
      </c>
      <c r="BO25" s="8">
        <f t="shared" si="24"/>
        <v>31.13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110</v>
      </c>
      <c r="E26" s="16">
        <f>'[3]31'!E28</f>
        <v>0</v>
      </c>
      <c r="F26" s="16">
        <f>'[3]31'!F28</f>
        <v>810</v>
      </c>
      <c r="G26" s="16">
        <f>'[3]31'!G28</f>
        <v>0</v>
      </c>
      <c r="H26" s="17">
        <f t="shared" si="27"/>
        <v>1240</v>
      </c>
      <c r="I26" s="15">
        <f>'[3]31'!J28</f>
        <v>300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</v>
      </c>
      <c r="AE26" s="8">
        <f t="shared" si="11"/>
        <v>30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</v>
      </c>
      <c r="AL26" s="8">
        <f t="shared" si="31"/>
        <v>240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240</v>
      </c>
      <c r="AT26" s="8">
        <v>30</v>
      </c>
      <c r="AU26" s="8">
        <v>30</v>
      </c>
      <c r="AW26" s="199">
        <v>30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30</v>
      </c>
      <c r="BD26" s="199">
        <v>30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30</v>
      </c>
      <c r="BL26" s="8">
        <f t="shared" si="21"/>
        <v>30</v>
      </c>
      <c r="BM26" s="8">
        <f t="shared" si="22"/>
        <v>30</v>
      </c>
      <c r="BN26" s="8">
        <f t="shared" si="23"/>
        <v>30</v>
      </c>
      <c r="BO26" s="8">
        <f t="shared" si="24"/>
        <v>30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110</v>
      </c>
      <c r="E27" s="16">
        <f>'[3]31'!E29</f>
        <v>0</v>
      </c>
      <c r="F27" s="16">
        <f>'[3]31'!F29</f>
        <v>810</v>
      </c>
      <c r="G27" s="16">
        <f>'[3]31'!G29</f>
        <v>0</v>
      </c>
      <c r="H27" s="17">
        <f t="shared" si="27"/>
        <v>1240</v>
      </c>
      <c r="I27" s="15">
        <f>'[3]31'!J29</f>
        <v>300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110</v>
      </c>
      <c r="E28" s="16">
        <f>'[3]31'!E30</f>
        <v>0</v>
      </c>
      <c r="F28" s="16">
        <f>'[3]31'!F30</f>
        <v>810</v>
      </c>
      <c r="G28" s="16">
        <f>'[3]31'!G30</f>
        <v>0</v>
      </c>
      <c r="H28" s="17">
        <f t="shared" si="27"/>
        <v>1240</v>
      </c>
      <c r="I28" s="15">
        <f>'[3]31'!J30</f>
        <v>300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110</v>
      </c>
      <c r="E29" s="16">
        <f>'[3]31'!E31</f>
        <v>0</v>
      </c>
      <c r="F29" s="16">
        <f>'[3]31'!F31</f>
        <v>810</v>
      </c>
      <c r="G29" s="16">
        <f>'[3]31'!G31</f>
        <v>0</v>
      </c>
      <c r="H29" s="17">
        <f t="shared" si="27"/>
        <v>1240</v>
      </c>
      <c r="I29" s="15">
        <f>'[3]31'!J31</f>
        <v>300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110</v>
      </c>
      <c r="E30" s="16">
        <f>'[3]31'!E32</f>
        <v>0</v>
      </c>
      <c r="F30" s="16">
        <f>'[3]31'!F32</f>
        <v>810</v>
      </c>
      <c r="G30" s="16">
        <f>'[3]31'!G32</f>
        <v>0</v>
      </c>
      <c r="H30" s="17">
        <f t="shared" si="27"/>
        <v>1240</v>
      </c>
      <c r="I30" s="15">
        <f>'[3]31'!J32</f>
        <v>300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110</v>
      </c>
      <c r="E31" s="16">
        <f>'[3]31'!E33</f>
        <v>0</v>
      </c>
      <c r="F31" s="16">
        <f>'[3]31'!F33</f>
        <v>810</v>
      </c>
      <c r="G31" s="16">
        <f>'[3]31'!G33</f>
        <v>0</v>
      </c>
      <c r="H31" s="17">
        <f t="shared" si="27"/>
        <v>1240</v>
      </c>
      <c r="I31" s="15">
        <f>'[3]31'!J33</f>
        <v>300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110</v>
      </c>
      <c r="E32" s="16">
        <f>'[3]31'!E34</f>
        <v>0</v>
      </c>
      <c r="F32" s="16">
        <f>'[3]31'!F34</f>
        <v>810</v>
      </c>
      <c r="G32" s="16">
        <f>'[3]31'!G34</f>
        <v>0</v>
      </c>
      <c r="H32" s="17">
        <f t="shared" si="27"/>
        <v>1240</v>
      </c>
      <c r="I32" s="15">
        <f>'[3]31'!J34</f>
        <v>300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110</v>
      </c>
      <c r="E33" s="16">
        <f>'[3]31'!E35</f>
        <v>0</v>
      </c>
      <c r="F33" s="16">
        <f>'[3]31'!F35</f>
        <v>810</v>
      </c>
      <c r="G33" s="16">
        <f>'[3]31'!G35</f>
        <v>0</v>
      </c>
      <c r="H33" s="17">
        <f t="shared" si="27"/>
        <v>1240</v>
      </c>
      <c r="I33" s="15">
        <f>'[3]31'!J35</f>
        <v>300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110</v>
      </c>
      <c r="E34" s="16">
        <f>'[3]31'!E36</f>
        <v>0</v>
      </c>
      <c r="F34" s="16">
        <f>'[3]31'!F36</f>
        <v>810</v>
      </c>
      <c r="G34" s="16">
        <f>'[3]31'!G36</f>
        <v>0</v>
      </c>
      <c r="H34" s="17">
        <f t="shared" si="27"/>
        <v>1240</v>
      </c>
      <c r="I34" s="15">
        <f>'[3]31'!J36</f>
        <v>300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110</v>
      </c>
      <c r="E35" s="16">
        <f>'[3]31'!E37</f>
        <v>0</v>
      </c>
      <c r="F35" s="16">
        <f>'[3]31'!F37</f>
        <v>830</v>
      </c>
      <c r="G35" s="16">
        <f>'[3]31'!G37</f>
        <v>0</v>
      </c>
      <c r="H35" s="17">
        <f t="shared" si="27"/>
        <v>1260</v>
      </c>
      <c r="I35" s="15">
        <f>'[3]31'!J37</f>
        <v>300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110</v>
      </c>
      <c r="E36" s="16">
        <f>'[3]31'!E38</f>
        <v>0</v>
      </c>
      <c r="F36" s="16">
        <f>'[3]31'!F38</f>
        <v>830</v>
      </c>
      <c r="G36" s="16">
        <f>'[3]31'!G38</f>
        <v>0</v>
      </c>
      <c r="H36" s="17">
        <f t="shared" si="27"/>
        <v>1260</v>
      </c>
      <c r="I36" s="15">
        <f>'[3]31'!J38</f>
        <v>300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110</v>
      </c>
      <c r="E37" s="16">
        <f>'[3]31'!E39</f>
        <v>0</v>
      </c>
      <c r="F37" s="16">
        <f>'[3]31'!F39</f>
        <v>830</v>
      </c>
      <c r="G37" s="16">
        <f>'[3]31'!G39</f>
        <v>0</v>
      </c>
      <c r="H37" s="17">
        <f t="shared" si="27"/>
        <v>1260</v>
      </c>
      <c r="I37" s="15">
        <f>'[3]31'!J39</f>
        <v>300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110</v>
      </c>
      <c r="E38" s="16">
        <f>'[3]31'!E40</f>
        <v>0</v>
      </c>
      <c r="F38" s="16">
        <f>'[3]31'!F40</f>
        <v>830</v>
      </c>
      <c r="G38" s="16">
        <f>'[3]31'!G40</f>
        <v>0</v>
      </c>
      <c r="H38" s="17">
        <f t="shared" si="27"/>
        <v>1260</v>
      </c>
      <c r="I38" s="15">
        <f>'[3]31'!J40</f>
        <v>300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110</v>
      </c>
      <c r="E39" s="16">
        <f>'[3]31'!E41</f>
        <v>0</v>
      </c>
      <c r="F39" s="16">
        <f>'[3]31'!F41</f>
        <v>830</v>
      </c>
      <c r="G39" s="16">
        <f>'[3]31'!G41</f>
        <v>0</v>
      </c>
      <c r="H39" s="17">
        <f t="shared" si="27"/>
        <v>1260</v>
      </c>
      <c r="I39" s="15">
        <f>'[3]31'!J41</f>
        <v>300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110</v>
      </c>
      <c r="E40" s="16">
        <f>'[3]31'!E42</f>
        <v>0</v>
      </c>
      <c r="F40" s="16">
        <f>'[3]31'!F42</f>
        <v>830</v>
      </c>
      <c r="G40" s="16">
        <f>'[3]31'!G42</f>
        <v>0</v>
      </c>
      <c r="H40" s="17">
        <f t="shared" si="27"/>
        <v>1260</v>
      </c>
      <c r="I40" s="15">
        <f>'[3]31'!J42</f>
        <v>300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110</v>
      </c>
      <c r="E41" s="16">
        <f>'[3]31'!E43</f>
        <v>0</v>
      </c>
      <c r="F41" s="16">
        <f>'[3]31'!F43</f>
        <v>830</v>
      </c>
      <c r="G41" s="16">
        <f>'[3]31'!G43</f>
        <v>0</v>
      </c>
      <c r="H41" s="17">
        <f t="shared" si="27"/>
        <v>1260</v>
      </c>
      <c r="I41" s="15">
        <f>'[3]31'!J43</f>
        <v>300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110</v>
      </c>
      <c r="E42" s="16">
        <f>'[3]31'!E44</f>
        <v>0</v>
      </c>
      <c r="F42" s="16">
        <f>'[3]31'!F44</f>
        <v>830</v>
      </c>
      <c r="G42" s="16">
        <f>'[3]31'!G44</f>
        <v>0</v>
      </c>
      <c r="H42" s="17">
        <f t="shared" si="27"/>
        <v>1260</v>
      </c>
      <c r="I42" s="15">
        <f>'[3]31'!J44</f>
        <v>300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110</v>
      </c>
      <c r="E43" s="16">
        <f>'[3]31'!E45</f>
        <v>0</v>
      </c>
      <c r="F43" s="16">
        <f>'[3]31'!F45</f>
        <v>830</v>
      </c>
      <c r="G43" s="16">
        <f>'[3]31'!G45</f>
        <v>0</v>
      </c>
      <c r="H43" s="17">
        <f t="shared" si="27"/>
        <v>1260</v>
      </c>
      <c r="I43" s="15">
        <f>'[3]31'!J45</f>
        <v>300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110</v>
      </c>
      <c r="E44" s="16">
        <f>'[3]31'!E46</f>
        <v>0</v>
      </c>
      <c r="F44" s="16">
        <f>'[3]31'!F46</f>
        <v>830</v>
      </c>
      <c r="G44" s="16">
        <f>'[3]31'!G46</f>
        <v>0</v>
      </c>
      <c r="H44" s="17">
        <f t="shared" si="27"/>
        <v>1260</v>
      </c>
      <c r="I44" s="15">
        <f>'[3]31'!J46</f>
        <v>300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110</v>
      </c>
      <c r="E45" s="16">
        <f>'[3]31'!E47</f>
        <v>0</v>
      </c>
      <c r="F45" s="16">
        <f>'[3]31'!F47</f>
        <v>830</v>
      </c>
      <c r="G45" s="16">
        <f>'[3]31'!G47</f>
        <v>0</v>
      </c>
      <c r="H45" s="17">
        <f t="shared" si="27"/>
        <v>1260</v>
      </c>
      <c r="I45" s="15">
        <f>'[3]31'!J47</f>
        <v>300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110</v>
      </c>
      <c r="E46" s="16">
        <f>'[3]31'!E48</f>
        <v>0</v>
      </c>
      <c r="F46" s="16">
        <f>'[3]31'!F48</f>
        <v>830</v>
      </c>
      <c r="G46" s="16">
        <f>'[3]31'!G48</f>
        <v>0</v>
      </c>
      <c r="H46" s="17">
        <f t="shared" si="27"/>
        <v>1260</v>
      </c>
      <c r="I46" s="15">
        <f>'[3]31'!J48</f>
        <v>300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110</v>
      </c>
      <c r="E47" s="16">
        <f>'[3]31'!E49</f>
        <v>0</v>
      </c>
      <c r="F47" s="16">
        <f>'[3]31'!F49</f>
        <v>830</v>
      </c>
      <c r="G47" s="16">
        <f>'[3]31'!G49</f>
        <v>0</v>
      </c>
      <c r="H47" s="17">
        <f t="shared" si="27"/>
        <v>1260</v>
      </c>
      <c r="I47" s="15">
        <f>'[3]31'!J49</f>
        <v>300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110</v>
      </c>
      <c r="E48" s="16">
        <f>'[3]31'!E50</f>
        <v>0</v>
      </c>
      <c r="F48" s="16">
        <f>'[3]31'!F50</f>
        <v>830</v>
      </c>
      <c r="G48" s="16">
        <f>'[3]31'!G50</f>
        <v>0</v>
      </c>
      <c r="H48" s="17">
        <f t="shared" si="27"/>
        <v>1260</v>
      </c>
      <c r="I48" s="15">
        <f>'[3]31'!J50</f>
        <v>300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110</v>
      </c>
      <c r="E49" s="16">
        <f>'[3]31'!E51</f>
        <v>0</v>
      </c>
      <c r="F49" s="16">
        <f>'[3]31'!F51</f>
        <v>830</v>
      </c>
      <c r="G49" s="16">
        <f>'[3]31'!G51</f>
        <v>0</v>
      </c>
      <c r="H49" s="17">
        <f t="shared" si="27"/>
        <v>1260</v>
      </c>
      <c r="I49" s="15">
        <f>'[3]31'!J51</f>
        <v>300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110</v>
      </c>
      <c r="E50" s="16">
        <f>'[3]31'!E52</f>
        <v>0</v>
      </c>
      <c r="F50" s="16">
        <f>'[3]31'!F52</f>
        <v>830</v>
      </c>
      <c r="G50" s="16">
        <f>'[3]31'!G52</f>
        <v>0</v>
      </c>
      <c r="H50" s="17">
        <f t="shared" si="27"/>
        <v>1260</v>
      </c>
      <c r="I50" s="15">
        <f>'[3]31'!J52</f>
        <v>300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110</v>
      </c>
      <c r="E51" s="16">
        <f>'[3]31'!E53</f>
        <v>0</v>
      </c>
      <c r="F51" s="16">
        <f>'[3]31'!F53</f>
        <v>830</v>
      </c>
      <c r="G51" s="16">
        <f>'[3]31'!G53</f>
        <v>0</v>
      </c>
      <c r="H51" s="17">
        <f t="shared" si="27"/>
        <v>1260</v>
      </c>
      <c r="I51" s="15">
        <f>'[3]31'!J53</f>
        <v>300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110</v>
      </c>
      <c r="E52" s="16">
        <f>'[3]31'!E54</f>
        <v>0</v>
      </c>
      <c r="F52" s="16">
        <f>'[3]31'!F54</f>
        <v>830</v>
      </c>
      <c r="G52" s="16">
        <f>'[3]31'!G54</f>
        <v>0</v>
      </c>
      <c r="H52" s="17">
        <f t="shared" si="27"/>
        <v>1260</v>
      </c>
      <c r="I52" s="15">
        <f>'[3]31'!J54</f>
        <v>300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110</v>
      </c>
      <c r="E53" s="16">
        <f>'[3]31'!E55</f>
        <v>0</v>
      </c>
      <c r="F53" s="16">
        <f>'[3]31'!F55</f>
        <v>830</v>
      </c>
      <c r="G53" s="16">
        <f>'[3]31'!G55</f>
        <v>0</v>
      </c>
      <c r="H53" s="17">
        <f t="shared" si="27"/>
        <v>1260</v>
      </c>
      <c r="I53" s="15">
        <f>'[3]31'!J55</f>
        <v>300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110</v>
      </c>
      <c r="E54" s="16">
        <f>'[3]31'!E56</f>
        <v>0</v>
      </c>
      <c r="F54" s="16">
        <f>'[3]31'!F56</f>
        <v>830</v>
      </c>
      <c r="G54" s="16">
        <f>'[3]31'!G56</f>
        <v>0</v>
      </c>
      <c r="H54" s="17">
        <f t="shared" si="27"/>
        <v>1260</v>
      </c>
      <c r="I54" s="15">
        <f>'[3]31'!J56</f>
        <v>300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110</v>
      </c>
      <c r="E55" s="16">
        <f>'[3]31'!E57</f>
        <v>0</v>
      </c>
      <c r="F55" s="16">
        <f>'[3]31'!F57</f>
        <v>830</v>
      </c>
      <c r="G55" s="16">
        <f>'[3]31'!G57</f>
        <v>0</v>
      </c>
      <c r="H55" s="17">
        <f t="shared" si="27"/>
        <v>1260</v>
      </c>
      <c r="I55" s="15">
        <f>'[3]31'!J57</f>
        <v>300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110</v>
      </c>
      <c r="E56" s="16">
        <f>'[3]31'!E58</f>
        <v>0</v>
      </c>
      <c r="F56" s="16">
        <f>'[3]31'!F58</f>
        <v>830</v>
      </c>
      <c r="G56" s="16">
        <f>'[3]31'!G58</f>
        <v>0</v>
      </c>
      <c r="H56" s="17">
        <f t="shared" si="27"/>
        <v>1260</v>
      </c>
      <c r="I56" s="15">
        <f>'[3]31'!J58</f>
        <v>300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110</v>
      </c>
      <c r="E57" s="16">
        <f>'[3]31'!E59</f>
        <v>0</v>
      </c>
      <c r="F57" s="16">
        <f>'[3]31'!F59</f>
        <v>830</v>
      </c>
      <c r="G57" s="16">
        <f>'[3]31'!G59</f>
        <v>0</v>
      </c>
      <c r="H57" s="17">
        <f t="shared" si="27"/>
        <v>1260</v>
      </c>
      <c r="I57" s="15">
        <f>'[3]31'!J59</f>
        <v>300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110</v>
      </c>
      <c r="E58" s="16">
        <f>'[3]31'!E60</f>
        <v>0</v>
      </c>
      <c r="F58" s="16">
        <f>'[3]31'!F60</f>
        <v>830</v>
      </c>
      <c r="G58" s="16">
        <f>'[3]31'!G60</f>
        <v>0</v>
      </c>
      <c r="H58" s="17">
        <f t="shared" si="27"/>
        <v>1260</v>
      </c>
      <c r="I58" s="15">
        <f>'[3]31'!J60</f>
        <v>300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110</v>
      </c>
      <c r="E59" s="16">
        <f>'[3]31'!E61</f>
        <v>0</v>
      </c>
      <c r="F59" s="16">
        <f>'[3]31'!F61</f>
        <v>830</v>
      </c>
      <c r="G59" s="16">
        <f>'[3]31'!G61</f>
        <v>0</v>
      </c>
      <c r="H59" s="17">
        <f t="shared" si="27"/>
        <v>1260</v>
      </c>
      <c r="I59" s="15">
        <f>'[3]31'!J61</f>
        <v>300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110</v>
      </c>
      <c r="E60" s="16">
        <f>'[3]31'!E62</f>
        <v>0</v>
      </c>
      <c r="F60" s="16">
        <f>'[3]31'!F62</f>
        <v>830</v>
      </c>
      <c r="G60" s="16">
        <f>'[3]31'!G62</f>
        <v>0</v>
      </c>
      <c r="H60" s="17">
        <f t="shared" si="27"/>
        <v>1260</v>
      </c>
      <c r="I60" s="15">
        <f>'[3]31'!J62</f>
        <v>300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30.29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30.29</v>
      </c>
      <c r="AE60" s="8">
        <f t="shared" si="11"/>
        <v>30.29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30.29</v>
      </c>
      <c r="AL60" s="8">
        <f t="shared" si="31"/>
        <v>239.42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239.42</v>
      </c>
      <c r="AT60" s="8">
        <v>30.29</v>
      </c>
      <c r="AU60" s="8">
        <v>30.29</v>
      </c>
      <c r="AW60" s="199">
        <v>30.29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30.29</v>
      </c>
      <c r="BD60" s="199">
        <v>30.29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30.29</v>
      </c>
      <c r="BL60" s="8">
        <f t="shared" si="21"/>
        <v>30.29</v>
      </c>
      <c r="BM60" s="8">
        <f t="shared" si="22"/>
        <v>30.29</v>
      </c>
      <c r="BN60" s="8">
        <f t="shared" si="23"/>
        <v>30.29</v>
      </c>
      <c r="BO60" s="8">
        <f t="shared" si="24"/>
        <v>30.29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110</v>
      </c>
      <c r="E61" s="16">
        <f>'[3]31'!E63</f>
        <v>0</v>
      </c>
      <c r="F61" s="16">
        <f>'[3]31'!F63</f>
        <v>830</v>
      </c>
      <c r="G61" s="16">
        <f>'[3]31'!G63</f>
        <v>0</v>
      </c>
      <c r="H61" s="17">
        <f t="shared" si="27"/>
        <v>1260</v>
      </c>
      <c r="I61" s="15">
        <f>'[3]31'!J63</f>
        <v>300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30.29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30.29</v>
      </c>
      <c r="AE61" s="8">
        <f t="shared" si="11"/>
        <v>30.29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30.29</v>
      </c>
      <c r="AL61" s="8">
        <f t="shared" si="31"/>
        <v>239.42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239.42</v>
      </c>
      <c r="AT61" s="8">
        <v>30.29</v>
      </c>
      <c r="AU61" s="8">
        <v>30.29</v>
      </c>
      <c r="AW61" s="199">
        <v>30.29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30.29</v>
      </c>
      <c r="BD61" s="199">
        <v>30.29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30.29</v>
      </c>
      <c r="BL61" s="8">
        <f t="shared" si="21"/>
        <v>30.29</v>
      </c>
      <c r="BM61" s="8">
        <f t="shared" si="22"/>
        <v>30.29</v>
      </c>
      <c r="BN61" s="8">
        <f t="shared" si="23"/>
        <v>30.29</v>
      </c>
      <c r="BO61" s="8">
        <f t="shared" si="24"/>
        <v>30.29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110</v>
      </c>
      <c r="E62" s="16">
        <f>'[3]31'!E64</f>
        <v>0</v>
      </c>
      <c r="F62" s="16">
        <f>'[3]31'!F64</f>
        <v>830</v>
      </c>
      <c r="G62" s="16">
        <f>'[3]31'!G64</f>
        <v>0</v>
      </c>
      <c r="H62" s="17">
        <f t="shared" si="27"/>
        <v>1260</v>
      </c>
      <c r="I62" s="15">
        <f>'[3]31'!J64</f>
        <v>300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30.29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30.29</v>
      </c>
      <c r="AE62" s="8">
        <f t="shared" si="11"/>
        <v>30.29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30.29</v>
      </c>
      <c r="AL62" s="8">
        <f t="shared" ref="AL62:AN98" si="35">Q62-X62-AE62</f>
        <v>239.42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239.42</v>
      </c>
      <c r="AT62" s="8">
        <v>30.29</v>
      </c>
      <c r="AU62" s="8">
        <v>30.29</v>
      </c>
      <c r="AW62" s="199">
        <v>30.29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30.29</v>
      </c>
      <c r="BD62" s="199">
        <v>30.29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30.29</v>
      </c>
      <c r="BL62" s="8">
        <f t="shared" si="21"/>
        <v>30.29</v>
      </c>
      <c r="BM62" s="8">
        <f t="shared" si="22"/>
        <v>30.29</v>
      </c>
      <c r="BN62" s="8">
        <f t="shared" si="23"/>
        <v>30.29</v>
      </c>
      <c r="BO62" s="8">
        <f t="shared" si="24"/>
        <v>30.29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110</v>
      </c>
      <c r="E63" s="16">
        <f>'[3]31'!E65</f>
        <v>0</v>
      </c>
      <c r="F63" s="16">
        <f>'[3]31'!F65</f>
        <v>830</v>
      </c>
      <c r="G63" s="16">
        <f>'[3]31'!G65</f>
        <v>0</v>
      </c>
      <c r="H63" s="17">
        <f t="shared" si="27"/>
        <v>1260</v>
      </c>
      <c r="I63" s="15">
        <f>'[3]31'!J65</f>
        <v>300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30.29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30.29</v>
      </c>
      <c r="AE63" s="8">
        <f t="shared" si="11"/>
        <v>30.29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30.29</v>
      </c>
      <c r="AL63" s="8">
        <f t="shared" si="35"/>
        <v>239.42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239.42</v>
      </c>
      <c r="AT63" s="8">
        <v>30.29</v>
      </c>
      <c r="AU63" s="8">
        <v>30.29</v>
      </c>
      <c r="AW63" s="199">
        <v>30.29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30.29</v>
      </c>
      <c r="BD63" s="199">
        <v>30.29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30.29</v>
      </c>
      <c r="BL63" s="8">
        <f t="shared" si="21"/>
        <v>30.29</v>
      </c>
      <c r="BM63" s="8">
        <f t="shared" si="22"/>
        <v>30.29</v>
      </c>
      <c r="BN63" s="8">
        <f t="shared" si="23"/>
        <v>30.29</v>
      </c>
      <c r="BO63" s="8">
        <f t="shared" si="24"/>
        <v>30.29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110</v>
      </c>
      <c r="E64" s="16">
        <f>'[3]31'!E66</f>
        <v>0</v>
      </c>
      <c r="F64" s="16">
        <f>'[3]31'!F66</f>
        <v>830</v>
      </c>
      <c r="G64" s="16">
        <f>'[3]31'!G66</f>
        <v>0</v>
      </c>
      <c r="H64" s="17">
        <f t="shared" si="27"/>
        <v>1260</v>
      </c>
      <c r="I64" s="15">
        <f>'[3]31'!J66</f>
        <v>300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110</v>
      </c>
      <c r="E65" s="16">
        <f>'[3]31'!E67</f>
        <v>0</v>
      </c>
      <c r="F65" s="16">
        <f>'[3]31'!F67</f>
        <v>830</v>
      </c>
      <c r="G65" s="16">
        <f>'[3]31'!G67</f>
        <v>0</v>
      </c>
      <c r="H65" s="17">
        <f t="shared" si="27"/>
        <v>1260</v>
      </c>
      <c r="I65" s="15">
        <f>'[3]31'!J67</f>
        <v>300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30.29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30.29</v>
      </c>
      <c r="AE65" s="8">
        <f t="shared" si="11"/>
        <v>30.29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30.29</v>
      </c>
      <c r="AL65" s="8">
        <f t="shared" si="35"/>
        <v>239.42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239.42</v>
      </c>
      <c r="AT65" s="8">
        <v>30.29</v>
      </c>
      <c r="AU65" s="8">
        <v>30.29</v>
      </c>
      <c r="AW65" s="199">
        <v>30.29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30.29</v>
      </c>
      <c r="BD65" s="199">
        <v>30.29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30.29</v>
      </c>
      <c r="BL65" s="8">
        <f t="shared" si="21"/>
        <v>30.29</v>
      </c>
      <c r="BM65" s="8">
        <f t="shared" si="22"/>
        <v>30.29</v>
      </c>
      <c r="BN65" s="8">
        <f t="shared" si="23"/>
        <v>30.29</v>
      </c>
      <c r="BO65" s="8">
        <f t="shared" si="24"/>
        <v>30.29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110</v>
      </c>
      <c r="E66" s="16">
        <f>'[3]31'!E68</f>
        <v>0</v>
      </c>
      <c r="F66" s="16">
        <f>'[3]31'!F68</f>
        <v>830</v>
      </c>
      <c r="G66" s="16">
        <f>'[3]31'!G68</f>
        <v>0</v>
      </c>
      <c r="H66" s="17">
        <f t="shared" si="27"/>
        <v>1260</v>
      </c>
      <c r="I66" s="15">
        <f>'[3]31'!J68</f>
        <v>300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30.29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30.29</v>
      </c>
      <c r="AE66" s="8">
        <f t="shared" si="11"/>
        <v>30.29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30.29</v>
      </c>
      <c r="AL66" s="8">
        <f t="shared" si="35"/>
        <v>239.42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239.42</v>
      </c>
      <c r="AT66" s="8">
        <v>30.29</v>
      </c>
      <c r="AU66" s="8">
        <v>30.29</v>
      </c>
      <c r="AW66" s="199">
        <v>30.29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30.29</v>
      </c>
      <c r="BD66" s="199">
        <v>30.29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30.29</v>
      </c>
      <c r="BL66" s="8">
        <f t="shared" si="21"/>
        <v>30.29</v>
      </c>
      <c r="BM66" s="8">
        <f t="shared" si="22"/>
        <v>30.29</v>
      </c>
      <c r="BN66" s="8">
        <f t="shared" si="23"/>
        <v>30.29</v>
      </c>
      <c r="BO66" s="8">
        <f t="shared" si="24"/>
        <v>30.29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110</v>
      </c>
      <c r="E67" s="16">
        <f>'[3]31'!E69</f>
        <v>0</v>
      </c>
      <c r="F67" s="16">
        <f>'[3]31'!F69</f>
        <v>830</v>
      </c>
      <c r="G67" s="16">
        <f>'[3]31'!G69</f>
        <v>0</v>
      </c>
      <c r="H67" s="17">
        <f t="shared" si="27"/>
        <v>1260</v>
      </c>
      <c r="I67" s="15">
        <f>'[3]31'!J69</f>
        <v>300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30.77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30.77</v>
      </c>
      <c r="AE67" s="8">
        <f t="shared" si="11"/>
        <v>30.77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30.77</v>
      </c>
      <c r="AL67" s="8">
        <f t="shared" si="35"/>
        <v>238.46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238.46</v>
      </c>
      <c r="AT67" s="8">
        <v>30.77</v>
      </c>
      <c r="AU67" s="8">
        <v>30.77</v>
      </c>
      <c r="AW67" s="199">
        <v>30.77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30.77</v>
      </c>
      <c r="BD67" s="199">
        <v>30.77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30.77</v>
      </c>
      <c r="BL67" s="8">
        <f t="shared" si="21"/>
        <v>30.77</v>
      </c>
      <c r="BM67" s="8">
        <f t="shared" si="22"/>
        <v>30.77</v>
      </c>
      <c r="BN67" s="8">
        <f t="shared" si="23"/>
        <v>30.77</v>
      </c>
      <c r="BO67" s="8">
        <f t="shared" si="24"/>
        <v>30.77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110</v>
      </c>
      <c r="E68" s="16">
        <f>'[3]31'!E70</f>
        <v>0</v>
      </c>
      <c r="F68" s="16">
        <f>'[3]31'!F70</f>
        <v>830</v>
      </c>
      <c r="G68" s="16">
        <f>'[3]31'!G70</f>
        <v>0</v>
      </c>
      <c r="H68" s="17">
        <f t="shared" si="27"/>
        <v>1260</v>
      </c>
      <c r="I68" s="15">
        <f>'[3]31'!J70</f>
        <v>300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30.77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30.77</v>
      </c>
      <c r="AE68" s="8">
        <f t="shared" ref="AE68:AE98" si="43">BD68</f>
        <v>30.77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30.77</v>
      </c>
      <c r="AL68" s="8">
        <f t="shared" si="35"/>
        <v>238.46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238.46</v>
      </c>
      <c r="AT68" s="8">
        <v>30.77</v>
      </c>
      <c r="AU68" s="8">
        <v>30.77</v>
      </c>
      <c r="AW68" s="199">
        <v>30.77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30.77</v>
      </c>
      <c r="BD68" s="199">
        <v>30.77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30.77</v>
      </c>
      <c r="BL68" s="8">
        <f t="shared" ref="BL68:BL98" si="53">AT68</f>
        <v>30.77</v>
      </c>
      <c r="BM68" s="8">
        <f t="shared" ref="BM68:BM98" si="54">AU68</f>
        <v>30.77</v>
      </c>
      <c r="BN68" s="8">
        <f t="shared" ref="BN68:BN98" si="55">BC68</f>
        <v>30.77</v>
      </c>
      <c r="BO68" s="8">
        <f t="shared" ref="BO68:BO98" si="56">BJ68</f>
        <v>30.77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110</v>
      </c>
      <c r="E69" s="16">
        <f>'[3]31'!E71</f>
        <v>0</v>
      </c>
      <c r="F69" s="16">
        <f>'[3]31'!F71</f>
        <v>830</v>
      </c>
      <c r="G69" s="16">
        <f>'[3]31'!G71</f>
        <v>0</v>
      </c>
      <c r="H69" s="17">
        <f t="shared" ref="H69:H98" si="59">SUM(B69:G69)</f>
        <v>1260</v>
      </c>
      <c r="I69" s="15">
        <f>'[3]31'!J71</f>
        <v>300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30.77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30.77</v>
      </c>
      <c r="AE69" s="8">
        <f t="shared" si="43"/>
        <v>30.77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30.77</v>
      </c>
      <c r="AL69" s="8">
        <f t="shared" si="35"/>
        <v>238.46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238.46</v>
      </c>
      <c r="AT69" s="8">
        <v>30.77</v>
      </c>
      <c r="AU69" s="8">
        <v>30.77</v>
      </c>
      <c r="AW69" s="199">
        <v>30.77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30.77</v>
      </c>
      <c r="BD69" s="199">
        <v>30.77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30.77</v>
      </c>
      <c r="BL69" s="8">
        <f t="shared" si="53"/>
        <v>30.77</v>
      </c>
      <c r="BM69" s="8">
        <f t="shared" si="54"/>
        <v>30.77</v>
      </c>
      <c r="BN69" s="8">
        <f t="shared" si="55"/>
        <v>30.77</v>
      </c>
      <c r="BO69" s="8">
        <f t="shared" si="56"/>
        <v>30.77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110</v>
      </c>
      <c r="E70" s="16">
        <f>'[3]31'!E72</f>
        <v>0</v>
      </c>
      <c r="F70" s="16">
        <f>'[3]31'!F72</f>
        <v>830</v>
      </c>
      <c r="G70" s="16">
        <f>'[3]31'!G72</f>
        <v>0</v>
      </c>
      <c r="H70" s="17">
        <f t="shared" si="59"/>
        <v>1260</v>
      </c>
      <c r="I70" s="15">
        <f>'[3]31'!J72</f>
        <v>300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30.1</v>
      </c>
      <c r="AE70" s="8">
        <f t="shared" si="43"/>
        <v>30.1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30.1</v>
      </c>
      <c r="AL70" s="8">
        <f t="shared" si="35"/>
        <v>239.79999999999998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239.79999999999998</v>
      </c>
      <c r="AT70" s="8">
        <v>30.1</v>
      </c>
      <c r="AU70" s="8">
        <v>30.1</v>
      </c>
      <c r="AW70" s="199">
        <v>30.1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30.1</v>
      </c>
      <c r="BD70" s="199">
        <v>30.1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30.1</v>
      </c>
      <c r="BL70" s="8">
        <f t="shared" si="53"/>
        <v>30.1</v>
      </c>
      <c r="BM70" s="8">
        <f t="shared" si="54"/>
        <v>30.1</v>
      </c>
      <c r="BN70" s="8">
        <f t="shared" si="55"/>
        <v>30.1</v>
      </c>
      <c r="BO70" s="8">
        <f t="shared" si="56"/>
        <v>30.1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110</v>
      </c>
      <c r="E71" s="16">
        <f>'[3]31'!E73</f>
        <v>0</v>
      </c>
      <c r="F71" s="16">
        <f>'[3]31'!F73</f>
        <v>830</v>
      </c>
      <c r="G71" s="16">
        <f>'[3]31'!G73</f>
        <v>0</v>
      </c>
      <c r="H71" s="17">
        <f t="shared" si="59"/>
        <v>1260</v>
      </c>
      <c r="I71" s="15">
        <f>'[3]31'!J73</f>
        <v>300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30.77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30.77</v>
      </c>
      <c r="AE71" s="8">
        <f t="shared" si="43"/>
        <v>30.77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30.77</v>
      </c>
      <c r="AL71" s="8">
        <f t="shared" si="35"/>
        <v>238.46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238.46</v>
      </c>
      <c r="AT71" s="8">
        <v>30.77</v>
      </c>
      <c r="AU71" s="8">
        <v>30.77</v>
      </c>
      <c r="AW71" s="199">
        <v>30.77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30.77</v>
      </c>
      <c r="BD71" s="199">
        <v>30.77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30.77</v>
      </c>
      <c r="BL71" s="8">
        <f t="shared" si="53"/>
        <v>30.77</v>
      </c>
      <c r="BM71" s="8">
        <f t="shared" si="54"/>
        <v>30.77</v>
      </c>
      <c r="BN71" s="8">
        <f t="shared" si="55"/>
        <v>30.77</v>
      </c>
      <c r="BO71" s="8">
        <f t="shared" si="56"/>
        <v>30.77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110</v>
      </c>
      <c r="E72" s="16">
        <f>'[3]31'!E74</f>
        <v>0</v>
      </c>
      <c r="F72" s="16">
        <f>'[3]31'!F74</f>
        <v>830</v>
      </c>
      <c r="G72" s="16">
        <f>'[3]31'!G74</f>
        <v>0</v>
      </c>
      <c r="H72" s="17">
        <f t="shared" si="59"/>
        <v>1260</v>
      </c>
      <c r="I72" s="15">
        <f>'[3]31'!J74</f>
        <v>300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30.67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30.67</v>
      </c>
      <c r="AE72" s="8">
        <f t="shared" si="43"/>
        <v>30.67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30.67</v>
      </c>
      <c r="AL72" s="8">
        <f t="shared" si="35"/>
        <v>238.65999999999997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238.65999999999997</v>
      </c>
      <c r="AT72" s="8">
        <v>30.67</v>
      </c>
      <c r="AU72" s="8">
        <v>30.67</v>
      </c>
      <c r="AW72" s="199">
        <v>30.67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30.67</v>
      </c>
      <c r="BD72" s="199">
        <v>30.67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30.67</v>
      </c>
      <c r="BL72" s="8">
        <f t="shared" si="53"/>
        <v>30.67</v>
      </c>
      <c r="BM72" s="8">
        <f t="shared" si="54"/>
        <v>30.67</v>
      </c>
      <c r="BN72" s="8">
        <f t="shared" si="55"/>
        <v>30.67</v>
      </c>
      <c r="BO72" s="8">
        <f t="shared" si="56"/>
        <v>30.67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110</v>
      </c>
      <c r="E73" s="16">
        <f>'[3]31'!E75</f>
        <v>0</v>
      </c>
      <c r="F73" s="16">
        <f>'[3]31'!F75</f>
        <v>830</v>
      </c>
      <c r="G73" s="16">
        <f>'[3]31'!G75</f>
        <v>0</v>
      </c>
      <c r="H73" s="17">
        <f t="shared" si="59"/>
        <v>1260</v>
      </c>
      <c r="I73" s="15">
        <f>'[3]31'!J75</f>
        <v>300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30.48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30.48</v>
      </c>
      <c r="AE73" s="8">
        <f t="shared" si="43"/>
        <v>30.48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30.48</v>
      </c>
      <c r="AL73" s="8">
        <f t="shared" si="35"/>
        <v>239.04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239.04</v>
      </c>
      <c r="AT73" s="8">
        <v>30.48</v>
      </c>
      <c r="AU73" s="8">
        <v>30.48</v>
      </c>
      <c r="AW73" s="199">
        <v>30.48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30.48</v>
      </c>
      <c r="BD73" s="199">
        <v>30.48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30.48</v>
      </c>
      <c r="BL73" s="8">
        <f t="shared" si="53"/>
        <v>30.48</v>
      </c>
      <c r="BM73" s="8">
        <f t="shared" si="54"/>
        <v>30.48</v>
      </c>
      <c r="BN73" s="8">
        <f t="shared" si="55"/>
        <v>30.48</v>
      </c>
      <c r="BO73" s="8">
        <f t="shared" si="56"/>
        <v>30.48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110</v>
      </c>
      <c r="E74" s="16">
        <f>'[3]31'!E76</f>
        <v>0</v>
      </c>
      <c r="F74" s="16">
        <f>'[3]31'!F76</f>
        <v>830</v>
      </c>
      <c r="G74" s="16">
        <f>'[3]31'!G76</f>
        <v>0</v>
      </c>
      <c r="H74" s="17">
        <f t="shared" si="59"/>
        <v>1260</v>
      </c>
      <c r="I74" s="15">
        <f>'[3]31'!J76</f>
        <v>300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30.48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30.48</v>
      </c>
      <c r="AE74" s="8">
        <f t="shared" si="43"/>
        <v>30.48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30.48</v>
      </c>
      <c r="AL74" s="8">
        <f t="shared" si="35"/>
        <v>239.04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239.04</v>
      </c>
      <c r="AT74" s="8">
        <v>30.48</v>
      </c>
      <c r="AU74" s="8">
        <v>30.48</v>
      </c>
      <c r="AW74" s="199">
        <v>30.48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30.48</v>
      </c>
      <c r="BD74" s="199">
        <v>30.48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30.48</v>
      </c>
      <c r="BL74" s="8">
        <f t="shared" si="53"/>
        <v>30.48</v>
      </c>
      <c r="BM74" s="8">
        <f t="shared" si="54"/>
        <v>30.48</v>
      </c>
      <c r="BN74" s="8">
        <f t="shared" si="55"/>
        <v>30.48</v>
      </c>
      <c r="BO74" s="8">
        <f t="shared" si="56"/>
        <v>30.48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110</v>
      </c>
      <c r="E75" s="16">
        <f>'[3]31'!E77</f>
        <v>0</v>
      </c>
      <c r="F75" s="16">
        <f>'[3]31'!F77</f>
        <v>830</v>
      </c>
      <c r="G75" s="16">
        <f>'[3]31'!G77</f>
        <v>0</v>
      </c>
      <c r="H75" s="17">
        <f t="shared" si="59"/>
        <v>1260</v>
      </c>
      <c r="I75" s="15">
        <f>'[3]31'!J77</f>
        <v>300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30.19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30.19</v>
      </c>
      <c r="AE75" s="8">
        <f t="shared" si="43"/>
        <v>30.19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30.19</v>
      </c>
      <c r="AL75" s="8">
        <f t="shared" si="35"/>
        <v>239.62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239.62</v>
      </c>
      <c r="AT75" s="8">
        <v>30.19</v>
      </c>
      <c r="AU75" s="8">
        <v>30.19</v>
      </c>
      <c r="AW75" s="199">
        <v>30.19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30.19</v>
      </c>
      <c r="BD75" s="199">
        <v>30.19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30.19</v>
      </c>
      <c r="BL75" s="8">
        <f t="shared" si="53"/>
        <v>30.19</v>
      </c>
      <c r="BM75" s="8">
        <f t="shared" si="54"/>
        <v>30.19</v>
      </c>
      <c r="BN75" s="8">
        <f t="shared" si="55"/>
        <v>30.19</v>
      </c>
      <c r="BO75" s="8">
        <f t="shared" si="56"/>
        <v>30.19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110</v>
      </c>
      <c r="E76" s="16">
        <f>'[3]31'!E78</f>
        <v>0</v>
      </c>
      <c r="F76" s="16">
        <f>'[3]31'!F78</f>
        <v>830</v>
      </c>
      <c r="G76" s="16">
        <f>'[3]31'!G78</f>
        <v>0</v>
      </c>
      <c r="H76" s="17">
        <f t="shared" si="59"/>
        <v>1260</v>
      </c>
      <c r="I76" s="15">
        <f>'[3]31'!J78</f>
        <v>300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110</v>
      </c>
      <c r="E77" s="16">
        <f>'[3]31'!E79</f>
        <v>0</v>
      </c>
      <c r="F77" s="16">
        <f>'[3]31'!F79</f>
        <v>830</v>
      </c>
      <c r="G77" s="16">
        <f>'[3]31'!G79</f>
        <v>0</v>
      </c>
      <c r="H77" s="17">
        <f t="shared" si="59"/>
        <v>1260</v>
      </c>
      <c r="I77" s="15">
        <f>'[3]31'!J79</f>
        <v>300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30.29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30.29</v>
      </c>
      <c r="AE77" s="8">
        <f t="shared" si="43"/>
        <v>30.29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30.29</v>
      </c>
      <c r="AL77" s="8">
        <f t="shared" si="35"/>
        <v>239.42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239.42</v>
      </c>
      <c r="AT77" s="8">
        <v>30.29</v>
      </c>
      <c r="AU77" s="8">
        <v>30.29</v>
      </c>
      <c r="AW77" s="199">
        <v>30.29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30.29</v>
      </c>
      <c r="BD77" s="199">
        <v>30.29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30.29</v>
      </c>
      <c r="BL77" s="8">
        <f t="shared" si="53"/>
        <v>30.29</v>
      </c>
      <c r="BM77" s="8">
        <f t="shared" si="54"/>
        <v>30.29</v>
      </c>
      <c r="BN77" s="8">
        <f t="shared" si="55"/>
        <v>30.29</v>
      </c>
      <c r="BO77" s="8">
        <f t="shared" si="56"/>
        <v>30.29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110</v>
      </c>
      <c r="E78" s="16">
        <f>'[3]31'!E80</f>
        <v>0</v>
      </c>
      <c r="F78" s="16">
        <f>'[3]31'!F80</f>
        <v>830</v>
      </c>
      <c r="G78" s="16">
        <f>'[3]31'!G80</f>
        <v>0</v>
      </c>
      <c r="H78" s="17">
        <f t="shared" si="59"/>
        <v>1260</v>
      </c>
      <c r="I78" s="15">
        <f>'[3]31'!J80</f>
        <v>300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30.1</v>
      </c>
      <c r="AE78" s="8">
        <f t="shared" si="43"/>
        <v>30.1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30.1</v>
      </c>
      <c r="AL78" s="8">
        <f t="shared" si="35"/>
        <v>239.79999999999998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239.79999999999998</v>
      </c>
      <c r="AT78" s="8">
        <v>30.1</v>
      </c>
      <c r="AU78" s="8">
        <v>30.1</v>
      </c>
      <c r="AW78" s="199">
        <v>30.1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30.1</v>
      </c>
      <c r="BD78" s="199">
        <v>30.1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30.1</v>
      </c>
      <c r="BL78" s="8">
        <f t="shared" si="53"/>
        <v>30.1</v>
      </c>
      <c r="BM78" s="8">
        <f t="shared" si="54"/>
        <v>30.1</v>
      </c>
      <c r="BN78" s="8">
        <f t="shared" si="55"/>
        <v>30.1</v>
      </c>
      <c r="BO78" s="8">
        <f t="shared" si="56"/>
        <v>30.1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110</v>
      </c>
      <c r="E79" s="16">
        <f>'[3]31'!E81</f>
        <v>0</v>
      </c>
      <c r="F79" s="16">
        <f>'[3]31'!F81</f>
        <v>830</v>
      </c>
      <c r="G79" s="16">
        <f>'[3]31'!G81</f>
        <v>0</v>
      </c>
      <c r="H79" s="17">
        <f t="shared" si="59"/>
        <v>1260</v>
      </c>
      <c r="I79" s="15">
        <f>'[3]31'!J81</f>
        <v>300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110</v>
      </c>
      <c r="E80" s="16">
        <f>'[3]31'!E82</f>
        <v>0</v>
      </c>
      <c r="F80" s="16">
        <f>'[3]31'!F82</f>
        <v>830</v>
      </c>
      <c r="G80" s="16">
        <f>'[3]31'!G82</f>
        <v>0</v>
      </c>
      <c r="H80" s="17">
        <f t="shared" si="59"/>
        <v>1260</v>
      </c>
      <c r="I80" s="15">
        <f>'[3]31'!J82</f>
        <v>300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110</v>
      </c>
      <c r="E81" s="16">
        <f>'[3]31'!E83</f>
        <v>0</v>
      </c>
      <c r="F81" s="16">
        <f>'[3]31'!F83</f>
        <v>830</v>
      </c>
      <c r="G81" s="16">
        <f>'[3]31'!G83</f>
        <v>0</v>
      </c>
      <c r="H81" s="17">
        <f t="shared" si="59"/>
        <v>1260</v>
      </c>
      <c r="I81" s="15">
        <f>'[3]31'!J83</f>
        <v>300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110</v>
      </c>
      <c r="E82" s="16">
        <f>'[3]31'!E84</f>
        <v>0</v>
      </c>
      <c r="F82" s="16">
        <f>'[3]31'!F84</f>
        <v>830</v>
      </c>
      <c r="G82" s="16">
        <f>'[3]31'!G84</f>
        <v>0</v>
      </c>
      <c r="H82" s="17">
        <f t="shared" si="59"/>
        <v>1260</v>
      </c>
      <c r="I82" s="15">
        <f>'[3]31'!J84</f>
        <v>300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110</v>
      </c>
      <c r="E83" s="16">
        <f>'[3]31'!E85</f>
        <v>0</v>
      </c>
      <c r="F83" s="16">
        <f>'[3]31'!F85</f>
        <v>830</v>
      </c>
      <c r="G83" s="16">
        <f>'[3]31'!G85</f>
        <v>0</v>
      </c>
      <c r="H83" s="17">
        <f t="shared" si="59"/>
        <v>1260</v>
      </c>
      <c r="I83" s="15">
        <f>'[3]31'!J85</f>
        <v>300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110</v>
      </c>
      <c r="E84" s="16">
        <f>'[3]31'!E86</f>
        <v>0</v>
      </c>
      <c r="F84" s="16">
        <f>'[3]31'!F86</f>
        <v>830</v>
      </c>
      <c r="G84" s="16">
        <f>'[3]31'!G86</f>
        <v>0</v>
      </c>
      <c r="H84" s="17">
        <f t="shared" si="59"/>
        <v>1260</v>
      </c>
      <c r="I84" s="15">
        <f>'[3]31'!J86</f>
        <v>300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110</v>
      </c>
      <c r="E85" s="16">
        <f>'[3]31'!E87</f>
        <v>0</v>
      </c>
      <c r="F85" s="16">
        <f>'[3]31'!F87</f>
        <v>830</v>
      </c>
      <c r="G85" s="16">
        <f>'[3]31'!G87</f>
        <v>0</v>
      </c>
      <c r="H85" s="17">
        <f t="shared" si="59"/>
        <v>1260</v>
      </c>
      <c r="I85" s="15">
        <f>'[3]31'!J87</f>
        <v>300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110</v>
      </c>
      <c r="E86" s="16">
        <f>'[3]31'!E88</f>
        <v>0</v>
      </c>
      <c r="F86" s="16">
        <f>'[3]31'!F88</f>
        <v>830</v>
      </c>
      <c r="G86" s="16">
        <f>'[3]31'!G88</f>
        <v>0</v>
      </c>
      <c r="H86" s="17">
        <f t="shared" si="59"/>
        <v>1260</v>
      </c>
      <c r="I86" s="15">
        <f>'[3]31'!J88</f>
        <v>300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110</v>
      </c>
      <c r="E87" s="16">
        <f>'[3]31'!E89</f>
        <v>0</v>
      </c>
      <c r="F87" s="16">
        <f>'[3]31'!F89</f>
        <v>830</v>
      </c>
      <c r="G87" s="16">
        <f>'[3]31'!G89</f>
        <v>0</v>
      </c>
      <c r="H87" s="17">
        <f t="shared" si="59"/>
        <v>1260</v>
      </c>
      <c r="I87" s="15">
        <f>'[3]31'!J89</f>
        <v>300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110</v>
      </c>
      <c r="E88" s="16">
        <f>'[3]31'!E90</f>
        <v>0</v>
      </c>
      <c r="F88" s="16">
        <f>'[3]31'!F90</f>
        <v>830</v>
      </c>
      <c r="G88" s="16">
        <f>'[3]31'!G90</f>
        <v>0</v>
      </c>
      <c r="H88" s="17">
        <f t="shared" si="59"/>
        <v>1260</v>
      </c>
      <c r="I88" s="15">
        <f>'[3]31'!J90</f>
        <v>300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110</v>
      </c>
      <c r="E89" s="16">
        <f>'[3]31'!E91</f>
        <v>0</v>
      </c>
      <c r="F89" s="16">
        <f>'[3]31'!F91</f>
        <v>830</v>
      </c>
      <c r="G89" s="16">
        <f>'[3]31'!G91</f>
        <v>0</v>
      </c>
      <c r="H89" s="17">
        <f t="shared" si="59"/>
        <v>1260</v>
      </c>
      <c r="I89" s="15">
        <f>'[3]31'!J91</f>
        <v>300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110</v>
      </c>
      <c r="E90" s="16">
        <f>'[3]31'!E92</f>
        <v>0</v>
      </c>
      <c r="F90" s="16">
        <f>'[3]31'!F92</f>
        <v>830</v>
      </c>
      <c r="G90" s="16">
        <f>'[3]31'!G92</f>
        <v>0</v>
      </c>
      <c r="H90" s="17">
        <f t="shared" si="59"/>
        <v>1260</v>
      </c>
      <c r="I90" s="15">
        <f>'[3]31'!J92</f>
        <v>300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110</v>
      </c>
      <c r="E91" s="16">
        <f>'[3]31'!E93</f>
        <v>0</v>
      </c>
      <c r="F91" s="16">
        <f>'[3]31'!F93</f>
        <v>830</v>
      </c>
      <c r="G91" s="16">
        <f>'[3]31'!G93</f>
        <v>0</v>
      </c>
      <c r="H91" s="17">
        <f t="shared" si="59"/>
        <v>1260</v>
      </c>
      <c r="I91" s="15">
        <f>'[3]31'!J93</f>
        <v>300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110</v>
      </c>
      <c r="E92" s="16">
        <f>'[3]31'!E94</f>
        <v>0</v>
      </c>
      <c r="F92" s="16">
        <f>'[3]31'!F94</f>
        <v>830</v>
      </c>
      <c r="G92" s="16">
        <f>'[3]31'!G94</f>
        <v>0</v>
      </c>
      <c r="H92" s="17">
        <f t="shared" si="59"/>
        <v>1260</v>
      </c>
      <c r="I92" s="15">
        <f>'[3]31'!J94</f>
        <v>300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</v>
      </c>
      <c r="AE92" s="8">
        <f t="shared" si="43"/>
        <v>30.1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</v>
      </c>
      <c r="AL92" s="8">
        <f t="shared" si="35"/>
        <v>239.79999999999998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239.79999999999998</v>
      </c>
      <c r="AT92" s="8">
        <v>30.1</v>
      </c>
      <c r="AU92" s="8">
        <v>30.1</v>
      </c>
      <c r="AW92" s="199">
        <v>30.1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30.1</v>
      </c>
      <c r="BD92" s="199">
        <v>30.1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30.1</v>
      </c>
      <c r="BL92" s="8">
        <f t="shared" si="53"/>
        <v>30.1</v>
      </c>
      <c r="BM92" s="8">
        <f t="shared" si="54"/>
        <v>30.1</v>
      </c>
      <c r="BN92" s="8">
        <f t="shared" si="55"/>
        <v>30.1</v>
      </c>
      <c r="BO92" s="8">
        <f t="shared" si="56"/>
        <v>30.1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110</v>
      </c>
      <c r="E93" s="16">
        <f>'[3]31'!E95</f>
        <v>0</v>
      </c>
      <c r="F93" s="16">
        <f>'[3]31'!F95</f>
        <v>830</v>
      </c>
      <c r="G93" s="16">
        <f>'[3]31'!G95</f>
        <v>0</v>
      </c>
      <c r="H93" s="17">
        <f t="shared" si="59"/>
        <v>1260</v>
      </c>
      <c r="I93" s="15">
        <f>'[3]31'!J95</f>
        <v>300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</v>
      </c>
      <c r="AE93" s="8">
        <f t="shared" si="43"/>
        <v>30.1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</v>
      </c>
      <c r="AL93" s="8">
        <f t="shared" si="35"/>
        <v>239.79999999999998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239.79999999999998</v>
      </c>
      <c r="AT93" s="8">
        <v>30.1</v>
      </c>
      <c r="AU93" s="8">
        <v>30.1</v>
      </c>
      <c r="AW93" s="199">
        <v>30.1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30.1</v>
      </c>
      <c r="BD93" s="199">
        <v>30.1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30.1</v>
      </c>
      <c r="BL93" s="8">
        <f t="shared" si="53"/>
        <v>30.1</v>
      </c>
      <c r="BM93" s="8">
        <f t="shared" si="54"/>
        <v>30.1</v>
      </c>
      <c r="BN93" s="8">
        <f t="shared" si="55"/>
        <v>30.1</v>
      </c>
      <c r="BO93" s="8">
        <f t="shared" si="56"/>
        <v>30.1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110</v>
      </c>
      <c r="E94" s="16">
        <f>'[3]31'!E96</f>
        <v>0</v>
      </c>
      <c r="F94" s="16">
        <f>'[3]31'!F96</f>
        <v>830</v>
      </c>
      <c r="G94" s="16">
        <f>'[3]31'!G96</f>
        <v>0</v>
      </c>
      <c r="H94" s="17">
        <f t="shared" si="59"/>
        <v>1260</v>
      </c>
      <c r="I94" s="15">
        <f>'[3]31'!J96</f>
        <v>300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30.29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30.29</v>
      </c>
      <c r="AE94" s="8">
        <f t="shared" si="43"/>
        <v>30.29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30.29</v>
      </c>
      <c r="AL94" s="8">
        <f t="shared" si="35"/>
        <v>239.42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239.42</v>
      </c>
      <c r="AT94" s="8">
        <v>30.29</v>
      </c>
      <c r="AU94" s="8">
        <v>30.29</v>
      </c>
      <c r="AW94" s="199">
        <v>30.29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30.29</v>
      </c>
      <c r="BD94" s="199">
        <v>30.29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30.29</v>
      </c>
      <c r="BL94" s="8">
        <f t="shared" si="53"/>
        <v>30.29</v>
      </c>
      <c r="BM94" s="8">
        <f t="shared" si="54"/>
        <v>30.29</v>
      </c>
      <c r="BN94" s="8">
        <f t="shared" si="55"/>
        <v>30.29</v>
      </c>
      <c r="BO94" s="8">
        <f t="shared" si="56"/>
        <v>30.29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110</v>
      </c>
      <c r="E95" s="16">
        <f>'[3]31'!E97</f>
        <v>0</v>
      </c>
      <c r="F95" s="16">
        <f>'[3]31'!F97</f>
        <v>830</v>
      </c>
      <c r="G95" s="16">
        <f>'[3]31'!G97</f>
        <v>0</v>
      </c>
      <c r="H95" s="17">
        <f t="shared" si="59"/>
        <v>1260</v>
      </c>
      <c r="I95" s="15">
        <f>'[3]31'!J97</f>
        <v>300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30.29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30.29</v>
      </c>
      <c r="AE95" s="8">
        <f t="shared" si="43"/>
        <v>30.29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30.29</v>
      </c>
      <c r="AL95" s="8">
        <f t="shared" si="35"/>
        <v>239.42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239.42</v>
      </c>
      <c r="AT95" s="8">
        <v>30.29</v>
      </c>
      <c r="AU95" s="8">
        <v>30.29</v>
      </c>
      <c r="AW95" s="199">
        <v>30.29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30.29</v>
      </c>
      <c r="BD95" s="199">
        <v>30.29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30.29</v>
      </c>
      <c r="BL95" s="8">
        <f t="shared" si="53"/>
        <v>30.29</v>
      </c>
      <c r="BM95" s="8">
        <f t="shared" si="54"/>
        <v>30.29</v>
      </c>
      <c r="BN95" s="8">
        <f t="shared" si="55"/>
        <v>30.29</v>
      </c>
      <c r="BO95" s="8">
        <f t="shared" si="56"/>
        <v>30.29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110</v>
      </c>
      <c r="E96" s="16">
        <f>'[3]31'!E98</f>
        <v>0</v>
      </c>
      <c r="F96" s="16">
        <f>'[3]31'!F98</f>
        <v>830</v>
      </c>
      <c r="G96" s="16">
        <f>'[3]31'!G98</f>
        <v>0</v>
      </c>
      <c r="H96" s="17">
        <f t="shared" si="59"/>
        <v>1260</v>
      </c>
      <c r="I96" s="15">
        <f>'[3]31'!J98</f>
        <v>300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30.29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30.29</v>
      </c>
      <c r="AE96" s="8">
        <f t="shared" si="43"/>
        <v>30.29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30.29</v>
      </c>
      <c r="AL96" s="8">
        <f t="shared" si="35"/>
        <v>239.42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239.42</v>
      </c>
      <c r="AT96" s="8">
        <v>30.29</v>
      </c>
      <c r="AU96" s="8">
        <v>30.29</v>
      </c>
      <c r="AW96" s="199">
        <v>30.29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30.29</v>
      </c>
      <c r="BD96" s="199">
        <v>30.29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30.29</v>
      </c>
      <c r="BL96" s="8">
        <f t="shared" si="53"/>
        <v>30.29</v>
      </c>
      <c r="BM96" s="8">
        <f t="shared" si="54"/>
        <v>30.29</v>
      </c>
      <c r="BN96" s="8">
        <f t="shared" si="55"/>
        <v>30.29</v>
      </c>
      <c r="BO96" s="8">
        <f t="shared" si="56"/>
        <v>30.29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110</v>
      </c>
      <c r="E97" s="16">
        <f>'[3]31'!E99</f>
        <v>0</v>
      </c>
      <c r="F97" s="16">
        <f>'[3]31'!F99</f>
        <v>830</v>
      </c>
      <c r="G97" s="16">
        <f>'[3]31'!G99</f>
        <v>0</v>
      </c>
      <c r="H97" s="17">
        <f t="shared" si="59"/>
        <v>1260</v>
      </c>
      <c r="I97" s="15">
        <f>'[3]31'!J99</f>
        <v>300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</v>
      </c>
      <c r="AE97" s="8">
        <f t="shared" si="43"/>
        <v>30.1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</v>
      </c>
      <c r="AL97" s="8">
        <f t="shared" si="35"/>
        <v>239.79999999999998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239.79999999999998</v>
      </c>
      <c r="AT97" s="8">
        <v>30.1</v>
      </c>
      <c r="AU97" s="8">
        <v>30.1</v>
      </c>
      <c r="AW97" s="199">
        <v>30.1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30.1</v>
      </c>
      <c r="BD97" s="199">
        <v>30.1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30.1</v>
      </c>
      <c r="BL97" s="8">
        <f t="shared" si="53"/>
        <v>30.1</v>
      </c>
      <c r="BM97" s="8">
        <f t="shared" si="54"/>
        <v>30.1</v>
      </c>
      <c r="BN97" s="8">
        <f t="shared" si="55"/>
        <v>30.1</v>
      </c>
      <c r="BO97" s="8">
        <f t="shared" si="56"/>
        <v>30.1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110</v>
      </c>
      <c r="E98" s="16">
        <f>'[3]31'!E100</f>
        <v>0</v>
      </c>
      <c r="F98" s="16">
        <f>'[3]31'!F100</f>
        <v>830</v>
      </c>
      <c r="G98" s="16">
        <f>'[3]31'!G100</f>
        <v>0</v>
      </c>
      <c r="H98" s="17">
        <f t="shared" si="59"/>
        <v>1260</v>
      </c>
      <c r="I98" s="15">
        <f>'[3]31'!J100</f>
        <v>300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30.29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30.29</v>
      </c>
      <c r="AE98" s="8">
        <f t="shared" si="43"/>
        <v>30.29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30.29</v>
      </c>
      <c r="AL98" s="8">
        <f t="shared" si="35"/>
        <v>239.42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239.42</v>
      </c>
      <c r="AT98" s="8">
        <v>30.29</v>
      </c>
      <c r="AU98" s="8">
        <v>30.29</v>
      </c>
      <c r="AW98" s="199">
        <v>30.29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30.29</v>
      </c>
      <c r="BD98" s="199">
        <v>30.29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30.29</v>
      </c>
      <c r="BL98" s="8">
        <f t="shared" si="53"/>
        <v>30.29</v>
      </c>
      <c r="BM98" s="8">
        <f t="shared" si="54"/>
        <v>30.29</v>
      </c>
      <c r="BN98" s="8">
        <f t="shared" si="55"/>
        <v>30.29</v>
      </c>
      <c r="BO98" s="8">
        <f t="shared" si="56"/>
        <v>30.29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7.0599649999999992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7.0599649999999992</v>
      </c>
      <c r="P99" s="15">
        <f t="shared" si="62"/>
        <v>2.4E-2</v>
      </c>
      <c r="Q99" s="15">
        <f t="shared" si="62"/>
        <v>7.0599649999999992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7.0599649999999992</v>
      </c>
      <c r="X99" s="15">
        <f t="shared" si="62"/>
        <v>0.7334299999999998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0.7334299999999998</v>
      </c>
      <c r="AE99" s="15">
        <f t="shared" si="62"/>
        <v>0.7334299999999998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0.7334299999999998</v>
      </c>
      <c r="AL99" s="15">
        <f t="shared" si="62"/>
        <v>5.593104999999996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5.593104999999996</v>
      </c>
      <c r="AS99" s="15">
        <f t="shared" si="62"/>
        <v>0</v>
      </c>
      <c r="AT99" s="15">
        <f t="shared" si="62"/>
        <v>0.7334299999999998</v>
      </c>
      <c r="AU99" s="15">
        <f t="shared" si="62"/>
        <v>0.7334299999999998</v>
      </c>
      <c r="AV99" s="15">
        <f t="shared" si="62"/>
        <v>0</v>
      </c>
      <c r="AW99" s="15">
        <f t="shared" si="62"/>
        <v>0.7334299999999998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0.7334299999999998</v>
      </c>
      <c r="BD99" s="15">
        <f t="shared" si="62"/>
        <v>0.7334299999999998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0.7334299999999998</v>
      </c>
      <c r="BK99" s="15"/>
      <c r="BL99" s="15">
        <f t="shared" si="63"/>
        <v>0.7334299999999998</v>
      </c>
      <c r="BM99" s="15">
        <f t="shared" si="63"/>
        <v>0.7334299999999998</v>
      </c>
      <c r="BN99" s="15">
        <f t="shared" si="63"/>
        <v>0.7334299999999998</v>
      </c>
      <c r="BO99" s="15">
        <f t="shared" si="63"/>
        <v>0.7334299999999998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44592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112</v>
      </c>
      <c r="C3">
        <f>PPCL!C3</f>
        <v>0</v>
      </c>
      <c r="D3">
        <f>PPCL!M3</f>
        <v>112</v>
      </c>
      <c r="E3">
        <f>PPCL!N3</f>
        <v>0</v>
      </c>
      <c r="F3">
        <f>B3+C3</f>
        <v>112</v>
      </c>
      <c r="G3">
        <f>D3+E3</f>
        <v>112</v>
      </c>
      <c r="H3" s="154"/>
      <c r="I3">
        <f>BRPL_EOD!AG3+BRPL_EOD!AH3</f>
        <v>31.68</v>
      </c>
      <c r="J3">
        <f>BYPL_EOD!AG3+BYPL_EOD!AH3</f>
        <v>18</v>
      </c>
      <c r="K3">
        <f>MES_EOD!AG3+MES_EOD!AH3</f>
        <v>6.79</v>
      </c>
      <c r="L3">
        <f>NDMC_EOD!AG3+NDMC_EOD!AH3</f>
        <v>33.94</v>
      </c>
      <c r="M3">
        <f>TPDDL_EOD!AG3+TPDDL_EOD!AH3</f>
        <v>21.59</v>
      </c>
      <c r="N3">
        <f t="shared" ref="N3:N66" si="0">SUM(I3:M3)</f>
        <v>112</v>
      </c>
      <c r="O3" s="154">
        <f t="shared" ref="O3:O66" si="1">G3-N3</f>
        <v>0</v>
      </c>
      <c r="P3">
        <v>31.68</v>
      </c>
      <c r="Q3">
        <v>18</v>
      </c>
      <c r="R3">
        <v>6.79</v>
      </c>
      <c r="S3">
        <v>33.94</v>
      </c>
      <c r="T3">
        <v>21.59</v>
      </c>
      <c r="U3" s="156">
        <f t="shared" ref="U3:U66" si="2">SUM(P3:T3)</f>
        <v>112</v>
      </c>
      <c r="V3" s="154">
        <f t="shared" ref="V3:V66" si="3">G3-U3</f>
        <v>0</v>
      </c>
    </row>
    <row r="4" spans="1:22">
      <c r="A4" t="s">
        <v>46</v>
      </c>
      <c r="B4">
        <f>PPCL!B4</f>
        <v>112</v>
      </c>
      <c r="C4">
        <f>PPCL!C4</f>
        <v>0</v>
      </c>
      <c r="D4">
        <f>PPCL!M4</f>
        <v>112</v>
      </c>
      <c r="E4">
        <f>PPCL!N4</f>
        <v>0</v>
      </c>
      <c r="F4">
        <f t="shared" ref="F4:F67" si="4">B4+C4</f>
        <v>112</v>
      </c>
      <c r="G4">
        <f t="shared" ref="G4:G67" si="5">D4+E4</f>
        <v>112</v>
      </c>
      <c r="H4" s="154"/>
      <c r="I4">
        <f>BRPL_EOD!AG4+BRPL_EOD!AH4</f>
        <v>31.68</v>
      </c>
      <c r="J4">
        <f>BYPL_EOD!AG4+BYPL_EOD!AH4</f>
        <v>18</v>
      </c>
      <c r="K4">
        <f>MES_EOD!AG4+MES_EOD!AH4</f>
        <v>6.79</v>
      </c>
      <c r="L4">
        <f>NDMC_EOD!AG4+NDMC_EOD!AH4</f>
        <v>33.94</v>
      </c>
      <c r="M4">
        <f>TPDDL_EOD!AG4+TPDDL_EOD!AH4</f>
        <v>21.59</v>
      </c>
      <c r="N4">
        <f t="shared" si="0"/>
        <v>112</v>
      </c>
      <c r="O4" s="154">
        <f t="shared" si="1"/>
        <v>0</v>
      </c>
      <c r="P4">
        <v>31.68</v>
      </c>
      <c r="Q4">
        <v>18</v>
      </c>
      <c r="R4">
        <v>6.79</v>
      </c>
      <c r="S4">
        <v>33.94</v>
      </c>
      <c r="T4">
        <v>21.59</v>
      </c>
      <c r="U4" s="156">
        <f t="shared" si="2"/>
        <v>112</v>
      </c>
      <c r="V4" s="154">
        <f t="shared" si="3"/>
        <v>0</v>
      </c>
    </row>
    <row r="5" spans="1:22">
      <c r="A5" t="s">
        <v>47</v>
      </c>
      <c r="B5">
        <f>PPCL!B5</f>
        <v>112</v>
      </c>
      <c r="C5">
        <f>PPCL!C5</f>
        <v>0</v>
      </c>
      <c r="D5">
        <f>PPCL!M5</f>
        <v>112</v>
      </c>
      <c r="E5">
        <f>PPCL!N5</f>
        <v>0</v>
      </c>
      <c r="F5">
        <f t="shared" si="4"/>
        <v>112</v>
      </c>
      <c r="G5">
        <f t="shared" si="5"/>
        <v>112</v>
      </c>
      <c r="H5" s="154"/>
      <c r="I5">
        <f>BRPL_EOD!AG5+BRPL_EOD!AH5</f>
        <v>31.68</v>
      </c>
      <c r="J5">
        <f>BYPL_EOD!AG5+BYPL_EOD!AH5</f>
        <v>18</v>
      </c>
      <c r="K5">
        <f>MES_EOD!AG5+MES_EOD!AH5</f>
        <v>6.79</v>
      </c>
      <c r="L5">
        <f>NDMC_EOD!AG5+NDMC_EOD!AH5</f>
        <v>33.94</v>
      </c>
      <c r="M5">
        <f>TPDDL_EOD!AG5+TPDDL_EOD!AH5</f>
        <v>21.59</v>
      </c>
      <c r="N5">
        <f t="shared" si="0"/>
        <v>112</v>
      </c>
      <c r="O5" s="154">
        <f t="shared" si="1"/>
        <v>0</v>
      </c>
      <c r="P5">
        <v>31.68</v>
      </c>
      <c r="Q5">
        <v>18</v>
      </c>
      <c r="R5">
        <v>6.79</v>
      </c>
      <c r="S5">
        <v>33.94</v>
      </c>
      <c r="T5">
        <v>21.59</v>
      </c>
      <c r="U5" s="156">
        <f t="shared" si="2"/>
        <v>112</v>
      </c>
      <c r="V5" s="154">
        <f t="shared" si="3"/>
        <v>0</v>
      </c>
    </row>
    <row r="6" spans="1:22">
      <c r="A6" t="s">
        <v>48</v>
      </c>
      <c r="B6">
        <f>PPCL!B6</f>
        <v>112</v>
      </c>
      <c r="C6">
        <f>PPCL!C6</f>
        <v>0</v>
      </c>
      <c r="D6">
        <f>PPCL!M6</f>
        <v>112</v>
      </c>
      <c r="E6">
        <f>PPCL!N6</f>
        <v>0</v>
      </c>
      <c r="F6">
        <f t="shared" si="4"/>
        <v>112</v>
      </c>
      <c r="G6">
        <f t="shared" si="5"/>
        <v>112</v>
      </c>
      <c r="H6" s="154"/>
      <c r="I6">
        <f>BRPL_EOD!AG6+BRPL_EOD!AH6</f>
        <v>31.68</v>
      </c>
      <c r="J6">
        <f>BYPL_EOD!AG6+BYPL_EOD!AH6</f>
        <v>18</v>
      </c>
      <c r="K6">
        <f>MES_EOD!AG6+MES_EOD!AH6</f>
        <v>6.79</v>
      </c>
      <c r="L6">
        <f>NDMC_EOD!AG6+NDMC_EOD!AH6</f>
        <v>33.94</v>
      </c>
      <c r="M6">
        <f>TPDDL_EOD!AG6+TPDDL_EOD!AH6</f>
        <v>21.59</v>
      </c>
      <c r="N6">
        <f t="shared" si="0"/>
        <v>112</v>
      </c>
      <c r="O6" s="154">
        <f t="shared" si="1"/>
        <v>0</v>
      </c>
      <c r="P6">
        <v>31.68</v>
      </c>
      <c r="Q6">
        <v>18</v>
      </c>
      <c r="R6">
        <v>6.79</v>
      </c>
      <c r="S6">
        <v>33.94</v>
      </c>
      <c r="T6">
        <v>21.59</v>
      </c>
      <c r="U6" s="156">
        <f t="shared" si="2"/>
        <v>112</v>
      </c>
      <c r="V6" s="154">
        <f t="shared" si="3"/>
        <v>0</v>
      </c>
    </row>
    <row r="7" spans="1:22">
      <c r="A7" t="s">
        <v>49</v>
      </c>
      <c r="B7">
        <f>PPCL!B7</f>
        <v>112</v>
      </c>
      <c r="C7">
        <f>PPCL!C7</f>
        <v>0</v>
      </c>
      <c r="D7">
        <f>PPCL!M7</f>
        <v>112</v>
      </c>
      <c r="E7">
        <f>PPCL!N7</f>
        <v>0</v>
      </c>
      <c r="F7">
        <f t="shared" si="4"/>
        <v>112</v>
      </c>
      <c r="G7">
        <f t="shared" si="5"/>
        <v>112</v>
      </c>
      <c r="H7" s="154"/>
      <c r="I7">
        <f>BRPL_EOD!AG7+BRPL_EOD!AH7</f>
        <v>31.68</v>
      </c>
      <c r="J7">
        <f>BYPL_EOD!AG7+BYPL_EOD!AH7</f>
        <v>18</v>
      </c>
      <c r="K7">
        <f>MES_EOD!AG7+MES_EOD!AH7</f>
        <v>6.79</v>
      </c>
      <c r="L7">
        <f>NDMC_EOD!AG7+NDMC_EOD!AH7</f>
        <v>33.94</v>
      </c>
      <c r="M7">
        <f>TPDDL_EOD!AG7+TPDDL_EOD!AH7</f>
        <v>21.59</v>
      </c>
      <c r="N7">
        <f t="shared" si="0"/>
        <v>112</v>
      </c>
      <c r="O7" s="154">
        <f t="shared" si="1"/>
        <v>0</v>
      </c>
      <c r="P7">
        <v>31.68</v>
      </c>
      <c r="Q7">
        <v>18</v>
      </c>
      <c r="R7">
        <v>6.79</v>
      </c>
      <c r="S7">
        <v>33.94</v>
      </c>
      <c r="T7">
        <v>21.59</v>
      </c>
      <c r="U7" s="156">
        <f t="shared" si="2"/>
        <v>112</v>
      </c>
      <c r="V7" s="154">
        <f t="shared" si="3"/>
        <v>0</v>
      </c>
    </row>
    <row r="8" spans="1:22">
      <c r="A8" t="s">
        <v>50</v>
      </c>
      <c r="B8">
        <f>PPCL!B8</f>
        <v>112</v>
      </c>
      <c r="C8">
        <f>PPCL!C8</f>
        <v>0</v>
      </c>
      <c r="D8">
        <f>PPCL!M8</f>
        <v>112</v>
      </c>
      <c r="E8">
        <f>PPCL!N8</f>
        <v>0</v>
      </c>
      <c r="F8">
        <f t="shared" si="4"/>
        <v>112</v>
      </c>
      <c r="G8">
        <f t="shared" si="5"/>
        <v>112</v>
      </c>
      <c r="H8" s="154"/>
      <c r="I8">
        <f>BRPL_EOD!AG8+BRPL_EOD!AH8</f>
        <v>31.68</v>
      </c>
      <c r="J8">
        <f>BYPL_EOD!AG8+BYPL_EOD!AH8</f>
        <v>18</v>
      </c>
      <c r="K8">
        <f>MES_EOD!AG8+MES_EOD!AH8</f>
        <v>6.79</v>
      </c>
      <c r="L8">
        <f>NDMC_EOD!AG8+NDMC_EOD!AH8</f>
        <v>33.94</v>
      </c>
      <c r="M8">
        <f>TPDDL_EOD!AG8+TPDDL_EOD!AH8</f>
        <v>21.59</v>
      </c>
      <c r="N8">
        <f t="shared" si="0"/>
        <v>112</v>
      </c>
      <c r="O8" s="154">
        <f t="shared" si="1"/>
        <v>0</v>
      </c>
      <c r="P8">
        <v>31.68</v>
      </c>
      <c r="Q8">
        <v>18</v>
      </c>
      <c r="R8">
        <v>6.79</v>
      </c>
      <c r="S8">
        <v>33.94</v>
      </c>
      <c r="T8">
        <v>21.59</v>
      </c>
      <c r="U8" s="156">
        <f t="shared" si="2"/>
        <v>112</v>
      </c>
      <c r="V8" s="154">
        <f t="shared" si="3"/>
        <v>0</v>
      </c>
    </row>
    <row r="9" spans="1:22">
      <c r="A9" t="s">
        <v>51</v>
      </c>
      <c r="B9">
        <f>PPCL!B9</f>
        <v>112</v>
      </c>
      <c r="C9">
        <f>PPCL!C9</f>
        <v>0</v>
      </c>
      <c r="D9">
        <f>PPCL!M9</f>
        <v>112</v>
      </c>
      <c r="E9">
        <f>PPCL!N9</f>
        <v>0</v>
      </c>
      <c r="F9">
        <f t="shared" si="4"/>
        <v>112</v>
      </c>
      <c r="G9">
        <f t="shared" si="5"/>
        <v>112</v>
      </c>
      <c r="H9" s="154"/>
      <c r="I9">
        <f>BRPL_EOD!AG9+BRPL_EOD!AH9</f>
        <v>31.68</v>
      </c>
      <c r="J9">
        <f>BYPL_EOD!AG9+BYPL_EOD!AH9</f>
        <v>18</v>
      </c>
      <c r="K9">
        <f>MES_EOD!AG9+MES_EOD!AH9</f>
        <v>6.79</v>
      </c>
      <c r="L9">
        <f>NDMC_EOD!AG9+NDMC_EOD!AH9</f>
        <v>33.94</v>
      </c>
      <c r="M9">
        <f>TPDDL_EOD!AG9+TPDDL_EOD!AH9</f>
        <v>21.59</v>
      </c>
      <c r="N9">
        <f t="shared" si="0"/>
        <v>112</v>
      </c>
      <c r="O9" s="154">
        <f t="shared" si="1"/>
        <v>0</v>
      </c>
      <c r="P9">
        <v>31.68</v>
      </c>
      <c r="Q9">
        <v>18</v>
      </c>
      <c r="R9">
        <v>6.79</v>
      </c>
      <c r="S9">
        <v>33.94</v>
      </c>
      <c r="T9">
        <v>21.59</v>
      </c>
      <c r="U9" s="156">
        <f t="shared" si="2"/>
        <v>112</v>
      </c>
      <c r="V9" s="154">
        <f t="shared" si="3"/>
        <v>0</v>
      </c>
    </row>
    <row r="10" spans="1:22">
      <c r="A10" t="s">
        <v>52</v>
      </c>
      <c r="B10">
        <f>PPCL!B10</f>
        <v>112</v>
      </c>
      <c r="C10">
        <f>PPCL!C10</f>
        <v>0</v>
      </c>
      <c r="D10">
        <f>PPCL!M10</f>
        <v>112</v>
      </c>
      <c r="E10">
        <f>PPCL!N10</f>
        <v>0</v>
      </c>
      <c r="F10">
        <f t="shared" si="4"/>
        <v>112</v>
      </c>
      <c r="G10">
        <f t="shared" si="5"/>
        <v>112</v>
      </c>
      <c r="H10" s="154"/>
      <c r="I10">
        <f>BRPL_EOD!AG10+BRPL_EOD!AH10</f>
        <v>31.68</v>
      </c>
      <c r="J10">
        <f>BYPL_EOD!AG10+BYPL_EOD!AH10</f>
        <v>18</v>
      </c>
      <c r="K10">
        <f>MES_EOD!AG10+MES_EOD!AH10</f>
        <v>6.79</v>
      </c>
      <c r="L10">
        <f>NDMC_EOD!AG10+NDMC_EOD!AH10</f>
        <v>33.94</v>
      </c>
      <c r="M10">
        <f>TPDDL_EOD!AG10+TPDDL_EOD!AH10</f>
        <v>21.59</v>
      </c>
      <c r="N10">
        <f t="shared" si="0"/>
        <v>112</v>
      </c>
      <c r="O10" s="154">
        <f t="shared" si="1"/>
        <v>0</v>
      </c>
      <c r="P10">
        <v>31.68</v>
      </c>
      <c r="Q10">
        <v>18</v>
      </c>
      <c r="R10">
        <v>6.79</v>
      </c>
      <c r="S10">
        <v>33.94</v>
      </c>
      <c r="T10">
        <v>21.59</v>
      </c>
      <c r="U10" s="156">
        <f t="shared" si="2"/>
        <v>112</v>
      </c>
      <c r="V10" s="154">
        <f t="shared" si="3"/>
        <v>0</v>
      </c>
    </row>
    <row r="11" spans="1:22">
      <c r="A11" t="s">
        <v>53</v>
      </c>
      <c r="B11">
        <f>PPCL!B11</f>
        <v>112</v>
      </c>
      <c r="C11">
        <f>PPCL!C11</f>
        <v>0</v>
      </c>
      <c r="D11">
        <f>PPCL!M11</f>
        <v>112</v>
      </c>
      <c r="E11">
        <f>PPCL!N11</f>
        <v>0</v>
      </c>
      <c r="F11">
        <f t="shared" si="4"/>
        <v>112</v>
      </c>
      <c r="G11">
        <f t="shared" si="5"/>
        <v>112</v>
      </c>
      <c r="H11" s="154"/>
      <c r="I11">
        <f>BRPL_EOD!AG11+BRPL_EOD!AH11</f>
        <v>31.68</v>
      </c>
      <c r="J11">
        <f>BYPL_EOD!AG11+BYPL_EOD!AH11</f>
        <v>18</v>
      </c>
      <c r="K11">
        <f>MES_EOD!AG11+MES_EOD!AH11</f>
        <v>6.79</v>
      </c>
      <c r="L11">
        <f>NDMC_EOD!AG11+NDMC_EOD!AH11</f>
        <v>33.94</v>
      </c>
      <c r="M11">
        <f>TPDDL_EOD!AG11+TPDDL_EOD!AH11</f>
        <v>21.59</v>
      </c>
      <c r="N11">
        <f t="shared" si="0"/>
        <v>112</v>
      </c>
      <c r="O11" s="154">
        <f t="shared" si="1"/>
        <v>0</v>
      </c>
      <c r="P11">
        <v>31.68</v>
      </c>
      <c r="Q11">
        <v>18</v>
      </c>
      <c r="R11">
        <v>6.79</v>
      </c>
      <c r="S11">
        <v>33.94</v>
      </c>
      <c r="T11">
        <v>21.59</v>
      </c>
      <c r="U11" s="156">
        <f t="shared" si="2"/>
        <v>112</v>
      </c>
      <c r="V11" s="154">
        <f t="shared" si="3"/>
        <v>0</v>
      </c>
    </row>
    <row r="12" spans="1:22">
      <c r="A12" t="s">
        <v>54</v>
      </c>
      <c r="B12">
        <f>PPCL!B12</f>
        <v>112</v>
      </c>
      <c r="C12">
        <f>PPCL!C12</f>
        <v>0</v>
      </c>
      <c r="D12">
        <f>PPCL!M12</f>
        <v>112</v>
      </c>
      <c r="E12">
        <f>PPCL!N12</f>
        <v>0</v>
      </c>
      <c r="F12">
        <f t="shared" si="4"/>
        <v>112</v>
      </c>
      <c r="G12">
        <f t="shared" si="5"/>
        <v>112</v>
      </c>
      <c r="H12" s="154"/>
      <c r="I12">
        <f>BRPL_EOD!AG12+BRPL_EOD!AH12</f>
        <v>31.68</v>
      </c>
      <c r="J12">
        <f>BYPL_EOD!AG12+BYPL_EOD!AH12</f>
        <v>18</v>
      </c>
      <c r="K12">
        <f>MES_EOD!AG12+MES_EOD!AH12</f>
        <v>6.79</v>
      </c>
      <c r="L12">
        <f>NDMC_EOD!AG12+NDMC_EOD!AH12</f>
        <v>33.94</v>
      </c>
      <c r="M12">
        <f>TPDDL_EOD!AG12+TPDDL_EOD!AH12</f>
        <v>21.59</v>
      </c>
      <c r="N12">
        <f t="shared" si="0"/>
        <v>112</v>
      </c>
      <c r="O12" s="154">
        <f t="shared" si="1"/>
        <v>0</v>
      </c>
      <c r="P12">
        <v>31.68</v>
      </c>
      <c r="Q12">
        <v>18</v>
      </c>
      <c r="R12">
        <v>6.79</v>
      </c>
      <c r="S12">
        <v>33.94</v>
      </c>
      <c r="T12">
        <v>21.59</v>
      </c>
      <c r="U12" s="156">
        <f t="shared" si="2"/>
        <v>112</v>
      </c>
      <c r="V12" s="154">
        <f t="shared" si="3"/>
        <v>0</v>
      </c>
    </row>
    <row r="13" spans="1:22">
      <c r="A13" t="s">
        <v>55</v>
      </c>
      <c r="B13">
        <f>PPCL!B13</f>
        <v>112</v>
      </c>
      <c r="C13">
        <f>PPCL!C13</f>
        <v>0</v>
      </c>
      <c r="D13">
        <f>PPCL!M13</f>
        <v>112</v>
      </c>
      <c r="E13">
        <f>PPCL!N13</f>
        <v>0</v>
      </c>
      <c r="F13">
        <f t="shared" si="4"/>
        <v>112</v>
      </c>
      <c r="G13">
        <f t="shared" si="5"/>
        <v>112</v>
      </c>
      <c r="H13" s="154"/>
      <c r="I13">
        <f>BRPL_EOD!AG13+BRPL_EOD!AH13</f>
        <v>31.68</v>
      </c>
      <c r="J13">
        <f>BYPL_EOD!AG13+BYPL_EOD!AH13</f>
        <v>18</v>
      </c>
      <c r="K13">
        <f>MES_EOD!AG13+MES_EOD!AH13</f>
        <v>6.79</v>
      </c>
      <c r="L13">
        <f>NDMC_EOD!AG13+NDMC_EOD!AH13</f>
        <v>33.94</v>
      </c>
      <c r="M13">
        <f>TPDDL_EOD!AG13+TPDDL_EOD!AH13</f>
        <v>21.59</v>
      </c>
      <c r="N13">
        <f t="shared" si="0"/>
        <v>112</v>
      </c>
      <c r="O13" s="154">
        <f t="shared" si="1"/>
        <v>0</v>
      </c>
      <c r="P13">
        <v>31.68</v>
      </c>
      <c r="Q13">
        <v>18</v>
      </c>
      <c r="R13">
        <v>6.79</v>
      </c>
      <c r="S13">
        <v>33.94</v>
      </c>
      <c r="T13">
        <v>21.59</v>
      </c>
      <c r="U13" s="156">
        <f t="shared" si="2"/>
        <v>112</v>
      </c>
      <c r="V13" s="154">
        <f t="shared" si="3"/>
        <v>0</v>
      </c>
    </row>
    <row r="14" spans="1:22">
      <c r="A14" t="s">
        <v>56</v>
      </c>
      <c r="B14">
        <f>PPCL!B14</f>
        <v>112</v>
      </c>
      <c r="C14">
        <f>PPCL!C14</f>
        <v>0</v>
      </c>
      <c r="D14">
        <f>PPCL!M14</f>
        <v>112</v>
      </c>
      <c r="E14">
        <f>PPCL!N14</f>
        <v>0</v>
      </c>
      <c r="F14">
        <f t="shared" si="4"/>
        <v>112</v>
      </c>
      <c r="G14">
        <f t="shared" si="5"/>
        <v>112</v>
      </c>
      <c r="H14" s="154"/>
      <c r="I14">
        <f>BRPL_EOD!AG14+BRPL_EOD!AH14</f>
        <v>31.68</v>
      </c>
      <c r="J14">
        <f>BYPL_EOD!AG14+BYPL_EOD!AH14</f>
        <v>18</v>
      </c>
      <c r="K14">
        <f>MES_EOD!AG14+MES_EOD!AH14</f>
        <v>6.79</v>
      </c>
      <c r="L14">
        <f>NDMC_EOD!AG14+NDMC_EOD!AH14</f>
        <v>33.94</v>
      </c>
      <c r="M14">
        <f>TPDDL_EOD!AG14+TPDDL_EOD!AH14</f>
        <v>21.59</v>
      </c>
      <c r="N14">
        <f t="shared" si="0"/>
        <v>112</v>
      </c>
      <c r="O14" s="154">
        <f t="shared" si="1"/>
        <v>0</v>
      </c>
      <c r="P14">
        <v>31.68</v>
      </c>
      <c r="Q14">
        <v>18</v>
      </c>
      <c r="R14">
        <v>6.79</v>
      </c>
      <c r="S14">
        <v>33.94</v>
      </c>
      <c r="T14">
        <v>21.59</v>
      </c>
      <c r="U14" s="156">
        <f t="shared" si="2"/>
        <v>112</v>
      </c>
      <c r="V14" s="154">
        <f t="shared" si="3"/>
        <v>0</v>
      </c>
    </row>
    <row r="15" spans="1:22">
      <c r="A15" t="s">
        <v>57</v>
      </c>
      <c r="B15">
        <f>PPCL!B15</f>
        <v>112</v>
      </c>
      <c r="C15">
        <f>PPCL!C15</f>
        <v>0</v>
      </c>
      <c r="D15">
        <f>PPCL!M15</f>
        <v>112</v>
      </c>
      <c r="E15">
        <f>PPCL!N15</f>
        <v>0</v>
      </c>
      <c r="F15">
        <f t="shared" si="4"/>
        <v>112</v>
      </c>
      <c r="G15">
        <f t="shared" si="5"/>
        <v>112</v>
      </c>
      <c r="H15" s="154"/>
      <c r="I15">
        <f>BRPL_EOD!AG15+BRPL_EOD!AH15</f>
        <v>31.68</v>
      </c>
      <c r="J15">
        <f>BYPL_EOD!AG15+BYPL_EOD!AH15</f>
        <v>18</v>
      </c>
      <c r="K15">
        <f>MES_EOD!AG15+MES_EOD!AH15</f>
        <v>6.79</v>
      </c>
      <c r="L15">
        <f>NDMC_EOD!AG15+NDMC_EOD!AH15</f>
        <v>33.94</v>
      </c>
      <c r="M15">
        <f>TPDDL_EOD!AG15+TPDDL_EOD!AH15</f>
        <v>21.59</v>
      </c>
      <c r="N15">
        <f t="shared" si="0"/>
        <v>112</v>
      </c>
      <c r="O15" s="154">
        <f t="shared" si="1"/>
        <v>0</v>
      </c>
      <c r="P15">
        <v>31.68</v>
      </c>
      <c r="Q15">
        <v>18</v>
      </c>
      <c r="R15">
        <v>6.79</v>
      </c>
      <c r="S15">
        <v>33.94</v>
      </c>
      <c r="T15">
        <v>21.59</v>
      </c>
      <c r="U15" s="156">
        <f t="shared" si="2"/>
        <v>112</v>
      </c>
      <c r="V15" s="154">
        <f t="shared" si="3"/>
        <v>0</v>
      </c>
    </row>
    <row r="16" spans="1:22">
      <c r="A16" t="s">
        <v>58</v>
      </c>
      <c r="B16">
        <f>PPCL!B16</f>
        <v>112</v>
      </c>
      <c r="C16">
        <f>PPCL!C16</f>
        <v>0</v>
      </c>
      <c r="D16">
        <f>PPCL!M16</f>
        <v>112</v>
      </c>
      <c r="E16">
        <f>PPCL!N16</f>
        <v>0</v>
      </c>
      <c r="F16">
        <f t="shared" si="4"/>
        <v>112</v>
      </c>
      <c r="G16">
        <f t="shared" si="5"/>
        <v>112</v>
      </c>
      <c r="H16" s="154"/>
      <c r="I16">
        <f>BRPL_EOD!AG16+BRPL_EOD!AH16</f>
        <v>31.68</v>
      </c>
      <c r="J16">
        <f>BYPL_EOD!AG16+BYPL_EOD!AH16</f>
        <v>18</v>
      </c>
      <c r="K16">
        <f>MES_EOD!AG16+MES_EOD!AH16</f>
        <v>6.79</v>
      </c>
      <c r="L16">
        <f>NDMC_EOD!AG16+NDMC_EOD!AH16</f>
        <v>33.94</v>
      </c>
      <c r="M16">
        <f>TPDDL_EOD!AG16+TPDDL_EOD!AH16</f>
        <v>21.59</v>
      </c>
      <c r="N16">
        <f t="shared" si="0"/>
        <v>112</v>
      </c>
      <c r="O16" s="154">
        <f t="shared" si="1"/>
        <v>0</v>
      </c>
      <c r="P16">
        <v>31.68</v>
      </c>
      <c r="Q16">
        <v>18</v>
      </c>
      <c r="R16">
        <v>6.79</v>
      </c>
      <c r="S16">
        <v>33.94</v>
      </c>
      <c r="T16">
        <v>21.59</v>
      </c>
      <c r="U16" s="156">
        <f t="shared" si="2"/>
        <v>112</v>
      </c>
      <c r="V16" s="154">
        <f t="shared" si="3"/>
        <v>0</v>
      </c>
    </row>
    <row r="17" spans="1:22">
      <c r="A17" t="s">
        <v>59</v>
      </c>
      <c r="B17">
        <f>PPCL!B17</f>
        <v>112</v>
      </c>
      <c r="C17">
        <f>PPCL!C17</f>
        <v>0</v>
      </c>
      <c r="D17">
        <f>PPCL!M17</f>
        <v>112</v>
      </c>
      <c r="E17">
        <f>PPCL!N17</f>
        <v>0</v>
      </c>
      <c r="F17">
        <f t="shared" si="4"/>
        <v>112</v>
      </c>
      <c r="G17">
        <f t="shared" si="5"/>
        <v>112</v>
      </c>
      <c r="H17" s="154"/>
      <c r="I17">
        <f>BRPL_EOD!AG17+BRPL_EOD!AH17</f>
        <v>31.68</v>
      </c>
      <c r="J17">
        <f>BYPL_EOD!AG17+BYPL_EOD!AH17</f>
        <v>18</v>
      </c>
      <c r="K17">
        <f>MES_EOD!AG17+MES_EOD!AH17</f>
        <v>6.79</v>
      </c>
      <c r="L17">
        <f>NDMC_EOD!AG17+NDMC_EOD!AH17</f>
        <v>33.94</v>
      </c>
      <c r="M17">
        <f>TPDDL_EOD!AG17+TPDDL_EOD!AH17</f>
        <v>21.59</v>
      </c>
      <c r="N17">
        <f t="shared" si="0"/>
        <v>112</v>
      </c>
      <c r="O17" s="154">
        <f t="shared" si="1"/>
        <v>0</v>
      </c>
      <c r="P17">
        <v>31.68</v>
      </c>
      <c r="Q17">
        <v>18</v>
      </c>
      <c r="R17">
        <v>6.79</v>
      </c>
      <c r="S17">
        <v>33.94</v>
      </c>
      <c r="T17">
        <v>21.59</v>
      </c>
      <c r="U17" s="156">
        <f t="shared" si="2"/>
        <v>112</v>
      </c>
      <c r="V17" s="154">
        <f t="shared" si="3"/>
        <v>0</v>
      </c>
    </row>
    <row r="18" spans="1:22">
      <c r="A18" t="s">
        <v>60</v>
      </c>
      <c r="B18">
        <f>PPCL!B18</f>
        <v>112</v>
      </c>
      <c r="C18">
        <f>PPCL!C18</f>
        <v>0</v>
      </c>
      <c r="D18">
        <f>PPCL!M18</f>
        <v>112</v>
      </c>
      <c r="E18">
        <f>PPCL!N18</f>
        <v>0</v>
      </c>
      <c r="F18">
        <f t="shared" si="4"/>
        <v>112</v>
      </c>
      <c r="G18">
        <f t="shared" si="5"/>
        <v>112</v>
      </c>
      <c r="H18" s="154"/>
      <c r="I18">
        <f>BRPL_EOD!AG18+BRPL_EOD!AH18</f>
        <v>31.68</v>
      </c>
      <c r="J18">
        <f>BYPL_EOD!AG18+BYPL_EOD!AH18</f>
        <v>18</v>
      </c>
      <c r="K18">
        <f>MES_EOD!AG18+MES_EOD!AH18</f>
        <v>6.79</v>
      </c>
      <c r="L18">
        <f>NDMC_EOD!AG18+NDMC_EOD!AH18</f>
        <v>33.94</v>
      </c>
      <c r="M18">
        <f>TPDDL_EOD!AG18+TPDDL_EOD!AH18</f>
        <v>21.59</v>
      </c>
      <c r="N18">
        <f t="shared" si="0"/>
        <v>112</v>
      </c>
      <c r="O18" s="154">
        <f t="shared" si="1"/>
        <v>0</v>
      </c>
      <c r="P18">
        <v>31.68</v>
      </c>
      <c r="Q18">
        <v>18</v>
      </c>
      <c r="R18">
        <v>6.79</v>
      </c>
      <c r="S18">
        <v>33.94</v>
      </c>
      <c r="T18">
        <v>21.59</v>
      </c>
      <c r="U18" s="156">
        <f t="shared" si="2"/>
        <v>112</v>
      </c>
      <c r="V18" s="154">
        <f t="shared" si="3"/>
        <v>0</v>
      </c>
    </row>
    <row r="19" spans="1:22">
      <c r="A19" t="s">
        <v>61</v>
      </c>
      <c r="B19">
        <f>PPCL!B19</f>
        <v>112</v>
      </c>
      <c r="C19">
        <f>PPCL!C19</f>
        <v>0</v>
      </c>
      <c r="D19">
        <f>PPCL!M19</f>
        <v>112</v>
      </c>
      <c r="E19">
        <f>PPCL!N19</f>
        <v>0</v>
      </c>
      <c r="F19">
        <f t="shared" si="4"/>
        <v>112</v>
      </c>
      <c r="G19">
        <f t="shared" si="5"/>
        <v>112</v>
      </c>
      <c r="H19" s="154"/>
      <c r="I19">
        <f>BRPL_EOD!AG19+BRPL_EOD!AH19</f>
        <v>31.68</v>
      </c>
      <c r="J19">
        <f>BYPL_EOD!AG19+BYPL_EOD!AH19</f>
        <v>18</v>
      </c>
      <c r="K19">
        <f>MES_EOD!AG19+MES_EOD!AH19</f>
        <v>6.79</v>
      </c>
      <c r="L19">
        <f>NDMC_EOD!AG19+NDMC_EOD!AH19</f>
        <v>33.94</v>
      </c>
      <c r="M19">
        <f>TPDDL_EOD!AG19+TPDDL_EOD!AH19</f>
        <v>21.59</v>
      </c>
      <c r="N19">
        <f t="shared" si="0"/>
        <v>112</v>
      </c>
      <c r="O19" s="154">
        <f t="shared" si="1"/>
        <v>0</v>
      </c>
      <c r="P19">
        <v>31.68</v>
      </c>
      <c r="Q19">
        <v>18</v>
      </c>
      <c r="R19">
        <v>6.79</v>
      </c>
      <c r="S19">
        <v>33.94</v>
      </c>
      <c r="T19">
        <v>21.59</v>
      </c>
      <c r="U19" s="156">
        <f t="shared" si="2"/>
        <v>112</v>
      </c>
      <c r="V19" s="154">
        <f t="shared" si="3"/>
        <v>0</v>
      </c>
    </row>
    <row r="20" spans="1:22">
      <c r="A20" t="s">
        <v>62</v>
      </c>
      <c r="B20">
        <f>PPCL!B20</f>
        <v>112</v>
      </c>
      <c r="C20">
        <f>PPCL!C20</f>
        <v>0</v>
      </c>
      <c r="D20">
        <f>PPCL!M20</f>
        <v>112</v>
      </c>
      <c r="E20">
        <f>PPCL!N20</f>
        <v>0</v>
      </c>
      <c r="F20">
        <f t="shared" si="4"/>
        <v>112</v>
      </c>
      <c r="G20">
        <f t="shared" si="5"/>
        <v>112</v>
      </c>
      <c r="H20" s="154"/>
      <c r="I20">
        <f>BRPL_EOD!AG20+BRPL_EOD!AH20</f>
        <v>31.68</v>
      </c>
      <c r="J20">
        <f>BYPL_EOD!AG20+BYPL_EOD!AH20</f>
        <v>18</v>
      </c>
      <c r="K20">
        <f>MES_EOD!AG20+MES_EOD!AH20</f>
        <v>6.79</v>
      </c>
      <c r="L20">
        <f>NDMC_EOD!AG20+NDMC_EOD!AH20</f>
        <v>33.94</v>
      </c>
      <c r="M20">
        <f>TPDDL_EOD!AG20+TPDDL_EOD!AH20</f>
        <v>21.59</v>
      </c>
      <c r="N20">
        <f t="shared" si="0"/>
        <v>112</v>
      </c>
      <c r="O20" s="154">
        <f t="shared" si="1"/>
        <v>0</v>
      </c>
      <c r="P20">
        <v>31.68</v>
      </c>
      <c r="Q20">
        <v>18</v>
      </c>
      <c r="R20">
        <v>6.79</v>
      </c>
      <c r="S20">
        <v>33.94</v>
      </c>
      <c r="T20">
        <v>21.59</v>
      </c>
      <c r="U20" s="156">
        <f t="shared" si="2"/>
        <v>112</v>
      </c>
      <c r="V20" s="154">
        <f t="shared" si="3"/>
        <v>0</v>
      </c>
    </row>
    <row r="21" spans="1:22">
      <c r="A21" t="s">
        <v>63</v>
      </c>
      <c r="B21">
        <f>PPCL!B21</f>
        <v>112</v>
      </c>
      <c r="C21">
        <f>PPCL!C21</f>
        <v>0</v>
      </c>
      <c r="D21">
        <f>PPCL!M21</f>
        <v>112</v>
      </c>
      <c r="E21">
        <f>PPCL!N21</f>
        <v>0</v>
      </c>
      <c r="F21">
        <f t="shared" si="4"/>
        <v>112</v>
      </c>
      <c r="G21">
        <f t="shared" si="5"/>
        <v>112</v>
      </c>
      <c r="H21" s="154"/>
      <c r="I21">
        <f>BRPL_EOD!AG21+BRPL_EOD!AH21</f>
        <v>31.68</v>
      </c>
      <c r="J21">
        <f>BYPL_EOD!AG21+BYPL_EOD!AH21</f>
        <v>18</v>
      </c>
      <c r="K21">
        <f>MES_EOD!AG21+MES_EOD!AH21</f>
        <v>6.79</v>
      </c>
      <c r="L21">
        <f>NDMC_EOD!AG21+NDMC_EOD!AH21</f>
        <v>33.94</v>
      </c>
      <c r="M21">
        <f>TPDDL_EOD!AG21+TPDDL_EOD!AH21</f>
        <v>21.59</v>
      </c>
      <c r="N21">
        <f t="shared" si="0"/>
        <v>112</v>
      </c>
      <c r="O21" s="154">
        <f t="shared" si="1"/>
        <v>0</v>
      </c>
      <c r="P21">
        <v>31.68</v>
      </c>
      <c r="Q21">
        <v>18</v>
      </c>
      <c r="R21">
        <v>6.79</v>
      </c>
      <c r="S21">
        <v>33.94</v>
      </c>
      <c r="T21">
        <v>21.59</v>
      </c>
      <c r="U21" s="156">
        <f t="shared" si="2"/>
        <v>112</v>
      </c>
      <c r="V21" s="154">
        <f t="shared" si="3"/>
        <v>0</v>
      </c>
    </row>
    <row r="22" spans="1:22">
      <c r="A22" t="s">
        <v>64</v>
      </c>
      <c r="B22">
        <f>PPCL!B22</f>
        <v>112</v>
      </c>
      <c r="C22">
        <f>PPCL!C22</f>
        <v>0</v>
      </c>
      <c r="D22">
        <f>PPCL!M22</f>
        <v>112</v>
      </c>
      <c r="E22">
        <f>PPCL!N22</f>
        <v>0</v>
      </c>
      <c r="F22">
        <f t="shared" si="4"/>
        <v>112</v>
      </c>
      <c r="G22">
        <f t="shared" si="5"/>
        <v>112</v>
      </c>
      <c r="H22" s="154"/>
      <c r="I22">
        <f>BRPL_EOD!AG22+BRPL_EOD!AH22</f>
        <v>31.68</v>
      </c>
      <c r="J22">
        <f>BYPL_EOD!AG22+BYPL_EOD!AH22</f>
        <v>18</v>
      </c>
      <c r="K22">
        <f>MES_EOD!AG22+MES_EOD!AH22</f>
        <v>6.79</v>
      </c>
      <c r="L22">
        <f>NDMC_EOD!AG22+NDMC_EOD!AH22</f>
        <v>33.94</v>
      </c>
      <c r="M22">
        <f>TPDDL_EOD!AG22+TPDDL_EOD!AH22</f>
        <v>21.59</v>
      </c>
      <c r="N22">
        <f t="shared" si="0"/>
        <v>112</v>
      </c>
      <c r="O22" s="154">
        <f t="shared" si="1"/>
        <v>0</v>
      </c>
      <c r="P22">
        <v>31.68</v>
      </c>
      <c r="Q22">
        <v>18</v>
      </c>
      <c r="R22">
        <v>6.79</v>
      </c>
      <c r="S22">
        <v>33.94</v>
      </c>
      <c r="T22">
        <v>21.59</v>
      </c>
      <c r="U22" s="156">
        <f t="shared" si="2"/>
        <v>112</v>
      </c>
      <c r="V22" s="154">
        <f t="shared" si="3"/>
        <v>0</v>
      </c>
    </row>
    <row r="23" spans="1:22">
      <c r="A23" t="s">
        <v>65</v>
      </c>
      <c r="B23">
        <f>PPCL!B23</f>
        <v>112</v>
      </c>
      <c r="C23">
        <f>PPCL!C23</f>
        <v>0</v>
      </c>
      <c r="D23">
        <f>PPCL!M23</f>
        <v>112</v>
      </c>
      <c r="E23">
        <f>PPCL!N23</f>
        <v>0</v>
      </c>
      <c r="F23">
        <f t="shared" si="4"/>
        <v>112</v>
      </c>
      <c r="G23">
        <f t="shared" si="5"/>
        <v>112</v>
      </c>
      <c r="H23" s="154"/>
      <c r="I23">
        <f>BRPL_EOD!AG23+BRPL_EOD!AH23</f>
        <v>31.68</v>
      </c>
      <c r="J23">
        <f>BYPL_EOD!AG23+BYPL_EOD!AH23</f>
        <v>18</v>
      </c>
      <c r="K23">
        <f>MES_EOD!AG23+MES_EOD!AH23</f>
        <v>6.79</v>
      </c>
      <c r="L23">
        <f>NDMC_EOD!AG23+NDMC_EOD!AH23</f>
        <v>33.94</v>
      </c>
      <c r="M23">
        <f>TPDDL_EOD!AG23+TPDDL_EOD!AH23</f>
        <v>21.59</v>
      </c>
      <c r="N23">
        <f t="shared" si="0"/>
        <v>112</v>
      </c>
      <c r="O23" s="154">
        <f t="shared" si="1"/>
        <v>0</v>
      </c>
      <c r="P23">
        <v>31.68</v>
      </c>
      <c r="Q23">
        <v>18</v>
      </c>
      <c r="R23">
        <v>6.79</v>
      </c>
      <c r="S23">
        <v>33.94</v>
      </c>
      <c r="T23">
        <v>21.59</v>
      </c>
      <c r="U23" s="156">
        <f t="shared" si="2"/>
        <v>112</v>
      </c>
      <c r="V23" s="154">
        <f t="shared" si="3"/>
        <v>0</v>
      </c>
    </row>
    <row r="24" spans="1:22">
      <c r="A24" t="s">
        <v>66</v>
      </c>
      <c r="B24">
        <f>PPCL!B24</f>
        <v>112</v>
      </c>
      <c r="C24">
        <f>PPCL!C24</f>
        <v>0</v>
      </c>
      <c r="D24">
        <f>PPCL!M24</f>
        <v>112</v>
      </c>
      <c r="E24">
        <f>PPCL!N24</f>
        <v>0</v>
      </c>
      <c r="F24">
        <f t="shared" si="4"/>
        <v>112</v>
      </c>
      <c r="G24">
        <f t="shared" si="5"/>
        <v>112</v>
      </c>
      <c r="H24" s="154"/>
      <c r="I24">
        <f>BRPL_EOD!AG24+BRPL_EOD!AH24</f>
        <v>31.68</v>
      </c>
      <c r="J24">
        <f>BYPL_EOD!AG24+BYPL_EOD!AH24</f>
        <v>18</v>
      </c>
      <c r="K24">
        <f>MES_EOD!AG24+MES_EOD!AH24</f>
        <v>6.79</v>
      </c>
      <c r="L24">
        <f>NDMC_EOD!AG24+NDMC_EOD!AH24</f>
        <v>33.94</v>
      </c>
      <c r="M24">
        <f>TPDDL_EOD!AG24+TPDDL_EOD!AH24</f>
        <v>21.59</v>
      </c>
      <c r="N24">
        <f t="shared" si="0"/>
        <v>112</v>
      </c>
      <c r="O24" s="154">
        <f t="shared" si="1"/>
        <v>0</v>
      </c>
      <c r="P24">
        <v>31.68</v>
      </c>
      <c r="Q24">
        <v>18</v>
      </c>
      <c r="R24">
        <v>6.79</v>
      </c>
      <c r="S24">
        <v>33.94</v>
      </c>
      <c r="T24">
        <v>21.59</v>
      </c>
      <c r="U24" s="156">
        <f t="shared" si="2"/>
        <v>112</v>
      </c>
      <c r="V24" s="154">
        <f t="shared" si="3"/>
        <v>0</v>
      </c>
    </row>
    <row r="25" spans="1:22">
      <c r="A25" t="s">
        <v>67</v>
      </c>
      <c r="B25">
        <f>PPCL!B25</f>
        <v>112</v>
      </c>
      <c r="C25">
        <f>PPCL!C25</f>
        <v>0</v>
      </c>
      <c r="D25">
        <f>PPCL!M25</f>
        <v>112</v>
      </c>
      <c r="E25">
        <f>PPCL!N25</f>
        <v>0</v>
      </c>
      <c r="F25">
        <f t="shared" si="4"/>
        <v>112</v>
      </c>
      <c r="G25">
        <f t="shared" si="5"/>
        <v>112</v>
      </c>
      <c r="H25" s="154"/>
      <c r="I25">
        <f>BRPL_EOD!AG25+BRPL_EOD!AH25</f>
        <v>31.68</v>
      </c>
      <c r="J25">
        <f>BYPL_EOD!AG25+BYPL_EOD!AH25</f>
        <v>18</v>
      </c>
      <c r="K25">
        <f>MES_EOD!AG25+MES_EOD!AH25</f>
        <v>6.79</v>
      </c>
      <c r="L25">
        <f>NDMC_EOD!AG25+NDMC_EOD!AH25</f>
        <v>33.94</v>
      </c>
      <c r="M25">
        <f>TPDDL_EOD!AG25+TPDDL_EOD!AH25</f>
        <v>21.59</v>
      </c>
      <c r="N25">
        <f t="shared" si="0"/>
        <v>112</v>
      </c>
      <c r="O25" s="154">
        <f t="shared" si="1"/>
        <v>0</v>
      </c>
      <c r="P25">
        <v>31.68</v>
      </c>
      <c r="Q25">
        <v>18</v>
      </c>
      <c r="R25">
        <v>6.79</v>
      </c>
      <c r="S25">
        <v>33.94</v>
      </c>
      <c r="T25">
        <v>21.59</v>
      </c>
      <c r="U25" s="156">
        <f t="shared" si="2"/>
        <v>112</v>
      </c>
      <c r="V25" s="154">
        <f t="shared" si="3"/>
        <v>0</v>
      </c>
    </row>
    <row r="26" spans="1:22">
      <c r="A26" t="s">
        <v>68</v>
      </c>
      <c r="B26">
        <f>PPCL!B26</f>
        <v>112</v>
      </c>
      <c r="C26">
        <f>PPCL!C26</f>
        <v>0</v>
      </c>
      <c r="D26">
        <f>PPCL!M26</f>
        <v>112</v>
      </c>
      <c r="E26">
        <f>PPCL!N26</f>
        <v>0</v>
      </c>
      <c r="F26">
        <f t="shared" si="4"/>
        <v>112</v>
      </c>
      <c r="G26">
        <f t="shared" si="5"/>
        <v>112</v>
      </c>
      <c r="H26" s="154"/>
      <c r="I26">
        <f>BRPL_EOD!AG26+BRPL_EOD!AH26</f>
        <v>31.68</v>
      </c>
      <c r="J26">
        <f>BYPL_EOD!AG26+BYPL_EOD!AH26</f>
        <v>18</v>
      </c>
      <c r="K26">
        <f>MES_EOD!AG26+MES_EOD!AH26</f>
        <v>6.79</v>
      </c>
      <c r="L26">
        <f>NDMC_EOD!AG26+NDMC_EOD!AH26</f>
        <v>33.94</v>
      </c>
      <c r="M26">
        <f>TPDDL_EOD!AG26+TPDDL_EOD!AH26</f>
        <v>21.59</v>
      </c>
      <c r="N26">
        <f t="shared" si="0"/>
        <v>112</v>
      </c>
      <c r="O26" s="154">
        <f t="shared" si="1"/>
        <v>0</v>
      </c>
      <c r="P26">
        <v>31.68</v>
      </c>
      <c r="Q26">
        <v>18</v>
      </c>
      <c r="R26">
        <v>6.79</v>
      </c>
      <c r="S26">
        <v>33.94</v>
      </c>
      <c r="T26">
        <v>21.59</v>
      </c>
      <c r="U26" s="156">
        <f t="shared" si="2"/>
        <v>112</v>
      </c>
      <c r="V26" s="154">
        <f t="shared" si="3"/>
        <v>0</v>
      </c>
    </row>
    <row r="27" spans="1:22">
      <c r="A27" t="s">
        <v>69</v>
      </c>
      <c r="B27">
        <f>PPCL!B27</f>
        <v>115</v>
      </c>
      <c r="C27">
        <f>PPCL!C27</f>
        <v>0</v>
      </c>
      <c r="D27">
        <f>PPCL!M27</f>
        <v>115</v>
      </c>
      <c r="E27">
        <f>PPCL!N27</f>
        <v>0</v>
      </c>
      <c r="F27">
        <f t="shared" si="4"/>
        <v>115</v>
      </c>
      <c r="G27">
        <f t="shared" si="5"/>
        <v>115</v>
      </c>
      <c r="H27" s="154"/>
      <c r="I27">
        <f>BRPL_EOD!AG27+BRPL_EOD!AH27</f>
        <v>32.53</v>
      </c>
      <c r="J27">
        <f>BYPL_EOD!AG27+BYPL_EOD!AH27</f>
        <v>18.48</v>
      </c>
      <c r="K27">
        <f>MES_EOD!AG27+MES_EOD!AH27</f>
        <v>6.97</v>
      </c>
      <c r="L27">
        <f>NDMC_EOD!AG27+NDMC_EOD!AH27</f>
        <v>34.85</v>
      </c>
      <c r="M27">
        <f>TPDDL_EOD!AG27+TPDDL_EOD!AH27</f>
        <v>22.17</v>
      </c>
      <c r="N27">
        <f t="shared" si="0"/>
        <v>115.00000000000001</v>
      </c>
      <c r="O27" s="154">
        <f t="shared" si="1"/>
        <v>0</v>
      </c>
      <c r="P27">
        <v>32.529999999999994</v>
      </c>
      <c r="Q27">
        <v>18.479999999999997</v>
      </c>
      <c r="R27">
        <v>6.9699999999999989</v>
      </c>
      <c r="S27">
        <v>34.849999999999994</v>
      </c>
      <c r="T27">
        <v>22.169999999999998</v>
      </c>
      <c r="U27" s="156">
        <f t="shared" si="2"/>
        <v>114.99999999999999</v>
      </c>
      <c r="V27" s="154">
        <f t="shared" si="3"/>
        <v>0</v>
      </c>
    </row>
    <row r="28" spans="1:22">
      <c r="A28" t="s">
        <v>70</v>
      </c>
      <c r="B28">
        <f>PPCL!B28</f>
        <v>115</v>
      </c>
      <c r="C28">
        <f>PPCL!C28</f>
        <v>0</v>
      </c>
      <c r="D28">
        <f>PPCL!M28</f>
        <v>115</v>
      </c>
      <c r="E28">
        <f>PPCL!N28</f>
        <v>0</v>
      </c>
      <c r="F28">
        <f t="shared" si="4"/>
        <v>115</v>
      </c>
      <c r="G28">
        <f t="shared" si="5"/>
        <v>115</v>
      </c>
      <c r="H28" s="154"/>
      <c r="I28">
        <f>BRPL_EOD!AG28+BRPL_EOD!AH28</f>
        <v>32.53</v>
      </c>
      <c r="J28">
        <f>BYPL_EOD!AG28+BYPL_EOD!AH28</f>
        <v>18.48</v>
      </c>
      <c r="K28">
        <f>MES_EOD!AG28+MES_EOD!AH28</f>
        <v>6.97</v>
      </c>
      <c r="L28">
        <f>NDMC_EOD!AG28+NDMC_EOD!AH28</f>
        <v>34.85</v>
      </c>
      <c r="M28">
        <f>TPDDL_EOD!AG28+TPDDL_EOD!AH28</f>
        <v>22.17</v>
      </c>
      <c r="N28">
        <f t="shared" si="0"/>
        <v>115.00000000000001</v>
      </c>
      <c r="O28" s="154">
        <f t="shared" si="1"/>
        <v>0</v>
      </c>
      <c r="P28">
        <v>32.529999999999994</v>
      </c>
      <c r="Q28">
        <v>18.479999999999997</v>
      </c>
      <c r="R28">
        <v>6.9699999999999989</v>
      </c>
      <c r="S28">
        <v>34.849999999999994</v>
      </c>
      <c r="T28">
        <v>22.169999999999998</v>
      </c>
      <c r="U28" s="156">
        <f t="shared" si="2"/>
        <v>114.99999999999999</v>
      </c>
      <c r="V28" s="154">
        <f t="shared" si="3"/>
        <v>0</v>
      </c>
    </row>
    <row r="29" spans="1:22">
      <c r="A29" t="s">
        <v>71</v>
      </c>
      <c r="B29">
        <f>PPCL!B29</f>
        <v>115</v>
      </c>
      <c r="C29">
        <f>PPCL!C29</f>
        <v>0</v>
      </c>
      <c r="D29">
        <f>PPCL!M29</f>
        <v>115</v>
      </c>
      <c r="E29">
        <f>PPCL!N29</f>
        <v>0</v>
      </c>
      <c r="F29">
        <f t="shared" si="4"/>
        <v>115</v>
      </c>
      <c r="G29">
        <f t="shared" si="5"/>
        <v>115</v>
      </c>
      <c r="H29" s="154"/>
      <c r="I29">
        <f>BRPL_EOD!AG29+BRPL_EOD!AH29</f>
        <v>32.53</v>
      </c>
      <c r="J29">
        <f>BYPL_EOD!AG29+BYPL_EOD!AH29</f>
        <v>18.48</v>
      </c>
      <c r="K29">
        <f>MES_EOD!AG29+MES_EOD!AH29</f>
        <v>6.97</v>
      </c>
      <c r="L29">
        <f>NDMC_EOD!AG29+NDMC_EOD!AH29</f>
        <v>34.85</v>
      </c>
      <c r="M29">
        <f>TPDDL_EOD!AG29+TPDDL_EOD!AH29</f>
        <v>22.17</v>
      </c>
      <c r="N29">
        <f t="shared" si="0"/>
        <v>115.00000000000001</v>
      </c>
      <c r="O29" s="154">
        <f t="shared" si="1"/>
        <v>0</v>
      </c>
      <c r="P29">
        <v>32.529999999999994</v>
      </c>
      <c r="Q29">
        <v>18.479999999999997</v>
      </c>
      <c r="R29">
        <v>6.9699999999999989</v>
      </c>
      <c r="S29">
        <v>34.849999999999994</v>
      </c>
      <c r="T29">
        <v>22.169999999999998</v>
      </c>
      <c r="U29" s="156">
        <f t="shared" si="2"/>
        <v>114.99999999999999</v>
      </c>
      <c r="V29" s="154">
        <f t="shared" si="3"/>
        <v>0</v>
      </c>
    </row>
    <row r="30" spans="1:22">
      <c r="A30" t="s">
        <v>72</v>
      </c>
      <c r="B30">
        <f>PPCL!B30</f>
        <v>115</v>
      </c>
      <c r="C30">
        <f>PPCL!C30</f>
        <v>0</v>
      </c>
      <c r="D30">
        <f>PPCL!M30</f>
        <v>115</v>
      </c>
      <c r="E30">
        <f>PPCL!N30</f>
        <v>0</v>
      </c>
      <c r="F30">
        <f t="shared" si="4"/>
        <v>115</v>
      </c>
      <c r="G30">
        <f t="shared" si="5"/>
        <v>115</v>
      </c>
      <c r="H30" s="154"/>
      <c r="I30">
        <f>BRPL_EOD!AG30+BRPL_EOD!AH30</f>
        <v>32.53</v>
      </c>
      <c r="J30">
        <f>BYPL_EOD!AG30+BYPL_EOD!AH30</f>
        <v>18.48</v>
      </c>
      <c r="K30">
        <f>MES_EOD!AG30+MES_EOD!AH30</f>
        <v>6.97</v>
      </c>
      <c r="L30">
        <f>NDMC_EOD!AG30+NDMC_EOD!AH30</f>
        <v>34.85</v>
      </c>
      <c r="M30">
        <f>TPDDL_EOD!AG30+TPDDL_EOD!AH30</f>
        <v>22.17</v>
      </c>
      <c r="N30">
        <f t="shared" si="0"/>
        <v>115.00000000000001</v>
      </c>
      <c r="O30" s="154">
        <f t="shared" si="1"/>
        <v>0</v>
      </c>
      <c r="P30">
        <v>32.529999999999994</v>
      </c>
      <c r="Q30">
        <v>18.479999999999997</v>
      </c>
      <c r="R30">
        <v>6.9699999999999989</v>
      </c>
      <c r="S30">
        <v>34.849999999999994</v>
      </c>
      <c r="T30">
        <v>22.169999999999998</v>
      </c>
      <c r="U30" s="156">
        <f t="shared" si="2"/>
        <v>114.99999999999999</v>
      </c>
      <c r="V30" s="154">
        <f t="shared" si="3"/>
        <v>0</v>
      </c>
    </row>
    <row r="31" spans="1:22">
      <c r="A31" t="s">
        <v>73</v>
      </c>
      <c r="B31">
        <f>PPCL!B31</f>
        <v>115</v>
      </c>
      <c r="C31">
        <f>PPCL!C31</f>
        <v>0</v>
      </c>
      <c r="D31">
        <f>PPCL!M31</f>
        <v>115</v>
      </c>
      <c r="E31">
        <f>PPCL!N31</f>
        <v>0</v>
      </c>
      <c r="F31">
        <f t="shared" si="4"/>
        <v>115</v>
      </c>
      <c r="G31">
        <f t="shared" si="5"/>
        <v>115</v>
      </c>
      <c r="H31" s="154"/>
      <c r="I31">
        <f>BRPL_EOD!AG31+BRPL_EOD!AH31</f>
        <v>32.53</v>
      </c>
      <c r="J31">
        <f>BYPL_EOD!AG31+BYPL_EOD!AH31</f>
        <v>18.48</v>
      </c>
      <c r="K31">
        <f>MES_EOD!AG31+MES_EOD!AH31</f>
        <v>6.97</v>
      </c>
      <c r="L31">
        <f>NDMC_EOD!AG31+NDMC_EOD!AH31</f>
        <v>34.85</v>
      </c>
      <c r="M31">
        <f>TPDDL_EOD!AG31+TPDDL_EOD!AH31</f>
        <v>22.17</v>
      </c>
      <c r="N31">
        <f t="shared" si="0"/>
        <v>115.00000000000001</v>
      </c>
      <c r="O31" s="154">
        <f t="shared" si="1"/>
        <v>0</v>
      </c>
      <c r="P31">
        <v>32.529999999999994</v>
      </c>
      <c r="Q31">
        <v>18.479999999999997</v>
      </c>
      <c r="R31">
        <v>6.9699999999999989</v>
      </c>
      <c r="S31">
        <v>34.849999999999994</v>
      </c>
      <c r="T31">
        <v>22.169999999999998</v>
      </c>
      <c r="U31" s="156">
        <f t="shared" si="2"/>
        <v>114.99999999999999</v>
      </c>
      <c r="V31" s="154">
        <f t="shared" si="3"/>
        <v>0</v>
      </c>
    </row>
    <row r="32" spans="1:22">
      <c r="A32" t="s">
        <v>74</v>
      </c>
      <c r="B32">
        <f>PPCL!B32</f>
        <v>115</v>
      </c>
      <c r="C32">
        <f>PPCL!C32</f>
        <v>0</v>
      </c>
      <c r="D32">
        <f>PPCL!M32</f>
        <v>115</v>
      </c>
      <c r="E32">
        <f>PPCL!N32</f>
        <v>0</v>
      </c>
      <c r="F32">
        <f t="shared" si="4"/>
        <v>115</v>
      </c>
      <c r="G32">
        <f t="shared" si="5"/>
        <v>115</v>
      </c>
      <c r="H32" s="154"/>
      <c r="I32">
        <f>BRPL_EOD!AG32+BRPL_EOD!AH32</f>
        <v>32.53</v>
      </c>
      <c r="J32">
        <f>BYPL_EOD!AG32+BYPL_EOD!AH32</f>
        <v>18.48</v>
      </c>
      <c r="K32">
        <f>MES_EOD!AG32+MES_EOD!AH32</f>
        <v>6.97</v>
      </c>
      <c r="L32">
        <f>NDMC_EOD!AG32+NDMC_EOD!AH32</f>
        <v>34.85</v>
      </c>
      <c r="M32">
        <f>TPDDL_EOD!AG32+TPDDL_EOD!AH32</f>
        <v>22.17</v>
      </c>
      <c r="N32">
        <f t="shared" si="0"/>
        <v>115.00000000000001</v>
      </c>
      <c r="O32" s="154">
        <f t="shared" si="1"/>
        <v>0</v>
      </c>
      <c r="P32">
        <v>32.529999999999994</v>
      </c>
      <c r="Q32">
        <v>18.479999999999997</v>
      </c>
      <c r="R32">
        <v>6.9699999999999989</v>
      </c>
      <c r="S32">
        <v>34.849999999999994</v>
      </c>
      <c r="T32">
        <v>22.169999999999998</v>
      </c>
      <c r="U32" s="156">
        <f t="shared" si="2"/>
        <v>114.99999999999999</v>
      </c>
      <c r="V32" s="154">
        <f t="shared" si="3"/>
        <v>0</v>
      </c>
    </row>
    <row r="33" spans="1:22">
      <c r="A33" t="s">
        <v>75</v>
      </c>
      <c r="B33">
        <f>PPCL!B33</f>
        <v>115</v>
      </c>
      <c r="C33">
        <f>PPCL!C33</f>
        <v>0</v>
      </c>
      <c r="D33">
        <f>PPCL!M33</f>
        <v>115</v>
      </c>
      <c r="E33">
        <f>PPCL!N33</f>
        <v>0</v>
      </c>
      <c r="F33">
        <f t="shared" si="4"/>
        <v>115</v>
      </c>
      <c r="G33">
        <f t="shared" si="5"/>
        <v>115</v>
      </c>
      <c r="H33" s="154"/>
      <c r="I33">
        <f>BRPL_EOD!AG33+BRPL_EOD!AH33</f>
        <v>32.53</v>
      </c>
      <c r="J33">
        <f>BYPL_EOD!AG33+BYPL_EOD!AH33</f>
        <v>18.48</v>
      </c>
      <c r="K33">
        <f>MES_EOD!AG33+MES_EOD!AH33</f>
        <v>6.97</v>
      </c>
      <c r="L33">
        <f>NDMC_EOD!AG33+NDMC_EOD!AH33</f>
        <v>34.85</v>
      </c>
      <c r="M33">
        <f>TPDDL_EOD!AG33+TPDDL_EOD!AH33</f>
        <v>22.17</v>
      </c>
      <c r="N33">
        <f t="shared" si="0"/>
        <v>115.00000000000001</v>
      </c>
      <c r="O33" s="154">
        <f t="shared" si="1"/>
        <v>0</v>
      </c>
      <c r="P33">
        <v>32.529999999999994</v>
      </c>
      <c r="Q33">
        <v>18.479999999999997</v>
      </c>
      <c r="R33">
        <v>6.9699999999999989</v>
      </c>
      <c r="S33">
        <v>34.849999999999994</v>
      </c>
      <c r="T33">
        <v>22.169999999999998</v>
      </c>
      <c r="U33" s="156">
        <f t="shared" si="2"/>
        <v>114.99999999999999</v>
      </c>
      <c r="V33" s="154">
        <f t="shared" si="3"/>
        <v>0</v>
      </c>
    </row>
    <row r="34" spans="1:22">
      <c r="A34" t="s">
        <v>76</v>
      </c>
      <c r="B34">
        <f>PPCL!B34</f>
        <v>115</v>
      </c>
      <c r="C34">
        <f>PPCL!C34</f>
        <v>0</v>
      </c>
      <c r="D34">
        <f>PPCL!M34</f>
        <v>115</v>
      </c>
      <c r="E34">
        <f>PPCL!N34</f>
        <v>0</v>
      </c>
      <c r="F34">
        <f t="shared" si="4"/>
        <v>115</v>
      </c>
      <c r="G34">
        <f t="shared" si="5"/>
        <v>115</v>
      </c>
      <c r="H34" s="154"/>
      <c r="I34">
        <f>BRPL_EOD!AG34+BRPL_EOD!AH34</f>
        <v>32.53</v>
      </c>
      <c r="J34">
        <f>BYPL_EOD!AG34+BYPL_EOD!AH34</f>
        <v>18.48</v>
      </c>
      <c r="K34">
        <f>MES_EOD!AG34+MES_EOD!AH34</f>
        <v>6.97</v>
      </c>
      <c r="L34">
        <f>NDMC_EOD!AG34+NDMC_EOD!AH34</f>
        <v>34.85</v>
      </c>
      <c r="M34">
        <f>TPDDL_EOD!AG34+TPDDL_EOD!AH34</f>
        <v>22.17</v>
      </c>
      <c r="N34">
        <f t="shared" si="0"/>
        <v>115.00000000000001</v>
      </c>
      <c r="O34" s="154">
        <f t="shared" si="1"/>
        <v>0</v>
      </c>
      <c r="P34">
        <v>32.529999999999994</v>
      </c>
      <c r="Q34">
        <v>18.479999999999997</v>
      </c>
      <c r="R34">
        <v>6.9699999999999989</v>
      </c>
      <c r="S34">
        <v>34.849999999999994</v>
      </c>
      <c r="T34">
        <v>22.169999999999998</v>
      </c>
      <c r="U34" s="156">
        <f t="shared" si="2"/>
        <v>114.99999999999999</v>
      </c>
      <c r="V34" s="154">
        <f t="shared" si="3"/>
        <v>0</v>
      </c>
    </row>
    <row r="35" spans="1:22">
      <c r="A35" t="s">
        <v>77</v>
      </c>
      <c r="B35">
        <f>PPCL!B35</f>
        <v>115</v>
      </c>
      <c r="C35">
        <f>PPCL!C35</f>
        <v>0</v>
      </c>
      <c r="D35">
        <f>PPCL!M35</f>
        <v>115</v>
      </c>
      <c r="E35">
        <f>PPCL!N35</f>
        <v>0</v>
      </c>
      <c r="F35">
        <f t="shared" si="4"/>
        <v>115</v>
      </c>
      <c r="G35">
        <f t="shared" si="5"/>
        <v>115</v>
      </c>
      <c r="H35" s="154"/>
      <c r="I35">
        <f>BRPL_EOD!AG35+BRPL_EOD!AH35</f>
        <v>32.53</v>
      </c>
      <c r="J35">
        <f>BYPL_EOD!AG35+BYPL_EOD!AH35</f>
        <v>18.48</v>
      </c>
      <c r="K35">
        <f>MES_EOD!AG35+MES_EOD!AH35</f>
        <v>6.97</v>
      </c>
      <c r="L35">
        <f>NDMC_EOD!AG35+NDMC_EOD!AH35</f>
        <v>34.85</v>
      </c>
      <c r="M35">
        <f>TPDDL_EOD!AG35+TPDDL_EOD!AH35</f>
        <v>22.17</v>
      </c>
      <c r="N35">
        <f t="shared" si="0"/>
        <v>115.00000000000001</v>
      </c>
      <c r="O35" s="154">
        <f t="shared" si="1"/>
        <v>0</v>
      </c>
      <c r="P35">
        <v>32.529999999999994</v>
      </c>
      <c r="Q35">
        <v>18.479999999999997</v>
      </c>
      <c r="R35">
        <v>6.9699999999999989</v>
      </c>
      <c r="S35">
        <v>34.849999999999994</v>
      </c>
      <c r="T35">
        <v>22.169999999999998</v>
      </c>
      <c r="U35" s="156">
        <f t="shared" si="2"/>
        <v>114.99999999999999</v>
      </c>
      <c r="V35" s="154">
        <f t="shared" si="3"/>
        <v>0</v>
      </c>
    </row>
    <row r="36" spans="1:22">
      <c r="A36" t="s">
        <v>78</v>
      </c>
      <c r="B36">
        <f>PPCL!B36</f>
        <v>115</v>
      </c>
      <c r="C36">
        <f>PPCL!C36</f>
        <v>0</v>
      </c>
      <c r="D36">
        <f>PPCL!M36</f>
        <v>115</v>
      </c>
      <c r="E36">
        <f>PPCL!N36</f>
        <v>0</v>
      </c>
      <c r="F36">
        <f t="shared" si="4"/>
        <v>115</v>
      </c>
      <c r="G36">
        <f t="shared" si="5"/>
        <v>115</v>
      </c>
      <c r="H36" s="154"/>
      <c r="I36">
        <f>BRPL_EOD!AG36+BRPL_EOD!AH36</f>
        <v>32.53</v>
      </c>
      <c r="J36">
        <f>BYPL_EOD!AG36+BYPL_EOD!AH36</f>
        <v>18.48</v>
      </c>
      <c r="K36">
        <f>MES_EOD!AG36+MES_EOD!AH36</f>
        <v>6.97</v>
      </c>
      <c r="L36">
        <f>NDMC_EOD!AG36+NDMC_EOD!AH36</f>
        <v>34.85</v>
      </c>
      <c r="M36">
        <f>TPDDL_EOD!AG36+TPDDL_EOD!AH36</f>
        <v>22.17</v>
      </c>
      <c r="N36">
        <f t="shared" si="0"/>
        <v>115.00000000000001</v>
      </c>
      <c r="O36" s="154">
        <f t="shared" si="1"/>
        <v>0</v>
      </c>
      <c r="P36">
        <v>32.529999999999994</v>
      </c>
      <c r="Q36">
        <v>18.479999999999997</v>
      </c>
      <c r="R36">
        <v>6.9699999999999989</v>
      </c>
      <c r="S36">
        <v>34.849999999999994</v>
      </c>
      <c r="T36">
        <v>22.169999999999998</v>
      </c>
      <c r="U36" s="156">
        <f t="shared" si="2"/>
        <v>114.99999999999999</v>
      </c>
      <c r="V36" s="154">
        <f t="shared" si="3"/>
        <v>0</v>
      </c>
    </row>
    <row r="37" spans="1:22">
      <c r="A37" t="s">
        <v>79</v>
      </c>
      <c r="B37">
        <f>PPCL!B37</f>
        <v>115</v>
      </c>
      <c r="C37">
        <f>PPCL!C37</f>
        <v>0</v>
      </c>
      <c r="D37">
        <f>PPCL!M37</f>
        <v>115</v>
      </c>
      <c r="E37">
        <f>PPCL!N37</f>
        <v>0</v>
      </c>
      <c r="F37">
        <f t="shared" si="4"/>
        <v>115</v>
      </c>
      <c r="G37">
        <f t="shared" si="5"/>
        <v>115</v>
      </c>
      <c r="H37" s="154"/>
      <c r="I37">
        <f>BRPL_EOD!AG37+BRPL_EOD!AH37</f>
        <v>32.53</v>
      </c>
      <c r="J37">
        <f>BYPL_EOD!AG37+BYPL_EOD!AH37</f>
        <v>18.48</v>
      </c>
      <c r="K37">
        <f>MES_EOD!AG37+MES_EOD!AH37</f>
        <v>6.97</v>
      </c>
      <c r="L37">
        <f>NDMC_EOD!AG37+NDMC_EOD!AH37</f>
        <v>34.85</v>
      </c>
      <c r="M37">
        <f>TPDDL_EOD!AG37+TPDDL_EOD!AH37</f>
        <v>22.17</v>
      </c>
      <c r="N37">
        <f t="shared" si="0"/>
        <v>115.00000000000001</v>
      </c>
      <c r="O37" s="154">
        <f t="shared" si="1"/>
        <v>0</v>
      </c>
      <c r="P37">
        <v>32.529999999999994</v>
      </c>
      <c r="Q37">
        <v>18.479999999999997</v>
      </c>
      <c r="R37">
        <v>6.9699999999999989</v>
      </c>
      <c r="S37">
        <v>34.849999999999994</v>
      </c>
      <c r="T37">
        <v>22.169999999999998</v>
      </c>
      <c r="U37" s="156">
        <f t="shared" si="2"/>
        <v>114.99999999999999</v>
      </c>
      <c r="V37" s="154">
        <f t="shared" si="3"/>
        <v>0</v>
      </c>
    </row>
    <row r="38" spans="1:22">
      <c r="A38" t="s">
        <v>80</v>
      </c>
      <c r="B38">
        <f>PPCL!B38</f>
        <v>115</v>
      </c>
      <c r="C38">
        <f>PPCL!C38</f>
        <v>0</v>
      </c>
      <c r="D38">
        <f>PPCL!M38</f>
        <v>115</v>
      </c>
      <c r="E38">
        <f>PPCL!N38</f>
        <v>0</v>
      </c>
      <c r="F38">
        <f t="shared" si="4"/>
        <v>115</v>
      </c>
      <c r="G38">
        <f t="shared" si="5"/>
        <v>115</v>
      </c>
      <c r="H38" s="154"/>
      <c r="I38">
        <f>BRPL_EOD!AG38+BRPL_EOD!AH38</f>
        <v>32.53</v>
      </c>
      <c r="J38">
        <f>BYPL_EOD!AG38+BYPL_EOD!AH38</f>
        <v>18.48</v>
      </c>
      <c r="K38">
        <f>MES_EOD!AG38+MES_EOD!AH38</f>
        <v>6.97</v>
      </c>
      <c r="L38">
        <f>NDMC_EOD!AG38+NDMC_EOD!AH38</f>
        <v>34.85</v>
      </c>
      <c r="M38">
        <f>TPDDL_EOD!AG38+TPDDL_EOD!AH38</f>
        <v>22.17</v>
      </c>
      <c r="N38">
        <f t="shared" si="0"/>
        <v>115.00000000000001</v>
      </c>
      <c r="O38" s="154">
        <f t="shared" si="1"/>
        <v>0</v>
      </c>
      <c r="P38">
        <v>32.529999999999994</v>
      </c>
      <c r="Q38">
        <v>18.479999999999997</v>
      </c>
      <c r="R38">
        <v>6.9699999999999989</v>
      </c>
      <c r="S38">
        <v>34.849999999999994</v>
      </c>
      <c r="T38">
        <v>22.169999999999998</v>
      </c>
      <c r="U38" s="156">
        <f t="shared" si="2"/>
        <v>114.99999999999999</v>
      </c>
      <c r="V38" s="154">
        <f t="shared" si="3"/>
        <v>0</v>
      </c>
    </row>
    <row r="39" spans="1:22">
      <c r="A39" t="s">
        <v>81</v>
      </c>
      <c r="B39">
        <f>PPCL!B39</f>
        <v>115</v>
      </c>
      <c r="C39">
        <f>PPCL!C39</f>
        <v>0</v>
      </c>
      <c r="D39">
        <f>PPCL!M39</f>
        <v>115</v>
      </c>
      <c r="E39">
        <f>PPCL!N39</f>
        <v>0</v>
      </c>
      <c r="F39">
        <f t="shared" si="4"/>
        <v>115</v>
      </c>
      <c r="G39">
        <f t="shared" si="5"/>
        <v>115</v>
      </c>
      <c r="H39" s="154"/>
      <c r="I39">
        <f>BRPL_EOD!AG39+BRPL_EOD!AH39</f>
        <v>32.53</v>
      </c>
      <c r="J39">
        <f>BYPL_EOD!AG39+BYPL_EOD!AH39</f>
        <v>18.48</v>
      </c>
      <c r="K39">
        <f>MES_EOD!AG39+MES_EOD!AH39</f>
        <v>6.97</v>
      </c>
      <c r="L39">
        <f>NDMC_EOD!AG39+NDMC_EOD!AH39</f>
        <v>34.85</v>
      </c>
      <c r="M39">
        <f>TPDDL_EOD!AG39+TPDDL_EOD!AH39</f>
        <v>22.17</v>
      </c>
      <c r="N39">
        <f t="shared" si="0"/>
        <v>115.00000000000001</v>
      </c>
      <c r="O39" s="154">
        <f t="shared" si="1"/>
        <v>0</v>
      </c>
      <c r="P39">
        <v>32.529999999999994</v>
      </c>
      <c r="Q39">
        <v>18.479999999999997</v>
      </c>
      <c r="R39">
        <v>6.9699999999999989</v>
      </c>
      <c r="S39">
        <v>34.849999999999994</v>
      </c>
      <c r="T39">
        <v>22.169999999999998</v>
      </c>
      <c r="U39" s="156">
        <f t="shared" si="2"/>
        <v>114.99999999999999</v>
      </c>
      <c r="V39" s="154">
        <f t="shared" si="3"/>
        <v>0</v>
      </c>
    </row>
    <row r="40" spans="1:22">
      <c r="A40" t="s">
        <v>82</v>
      </c>
      <c r="B40">
        <f>PPCL!B40</f>
        <v>115</v>
      </c>
      <c r="C40">
        <f>PPCL!C40</f>
        <v>0</v>
      </c>
      <c r="D40">
        <f>PPCL!M40</f>
        <v>115</v>
      </c>
      <c r="E40">
        <f>PPCL!N40</f>
        <v>0</v>
      </c>
      <c r="F40">
        <f t="shared" si="4"/>
        <v>115</v>
      </c>
      <c r="G40">
        <f t="shared" si="5"/>
        <v>115</v>
      </c>
      <c r="H40" s="154"/>
      <c r="I40">
        <f>BRPL_EOD!AG40+BRPL_EOD!AH40</f>
        <v>32.53</v>
      </c>
      <c r="J40">
        <f>BYPL_EOD!AG40+BYPL_EOD!AH40</f>
        <v>18.48</v>
      </c>
      <c r="K40">
        <f>MES_EOD!AG40+MES_EOD!AH40</f>
        <v>6.97</v>
      </c>
      <c r="L40">
        <f>NDMC_EOD!AG40+NDMC_EOD!AH40</f>
        <v>34.85</v>
      </c>
      <c r="M40">
        <f>TPDDL_EOD!AG40+TPDDL_EOD!AH40</f>
        <v>22.17</v>
      </c>
      <c r="N40">
        <f t="shared" si="0"/>
        <v>115.00000000000001</v>
      </c>
      <c r="O40" s="154">
        <f t="shared" si="1"/>
        <v>0</v>
      </c>
      <c r="P40">
        <v>32.529999999999994</v>
      </c>
      <c r="Q40">
        <v>18.479999999999997</v>
      </c>
      <c r="R40">
        <v>6.9699999999999989</v>
      </c>
      <c r="S40">
        <v>34.849999999999994</v>
      </c>
      <c r="T40">
        <v>22.169999999999998</v>
      </c>
      <c r="U40" s="156">
        <f t="shared" si="2"/>
        <v>114.99999999999999</v>
      </c>
      <c r="V40" s="154">
        <f t="shared" si="3"/>
        <v>0</v>
      </c>
    </row>
    <row r="41" spans="1:22">
      <c r="A41" t="s">
        <v>83</v>
      </c>
      <c r="B41">
        <f>PPCL!B41</f>
        <v>115</v>
      </c>
      <c r="C41">
        <f>PPCL!C41</f>
        <v>0</v>
      </c>
      <c r="D41">
        <f>PPCL!M41</f>
        <v>115</v>
      </c>
      <c r="E41">
        <f>PPCL!N41</f>
        <v>0</v>
      </c>
      <c r="F41">
        <f t="shared" si="4"/>
        <v>115</v>
      </c>
      <c r="G41">
        <f t="shared" si="5"/>
        <v>115</v>
      </c>
      <c r="H41" s="154"/>
      <c r="I41">
        <f>BRPL_EOD!AG41+BRPL_EOD!AH41</f>
        <v>32.53</v>
      </c>
      <c r="J41">
        <f>BYPL_EOD!AG41+BYPL_EOD!AH41</f>
        <v>18.48</v>
      </c>
      <c r="K41">
        <f>MES_EOD!AG41+MES_EOD!AH41</f>
        <v>6.97</v>
      </c>
      <c r="L41">
        <f>NDMC_EOD!AG41+NDMC_EOD!AH41</f>
        <v>34.85</v>
      </c>
      <c r="M41">
        <f>TPDDL_EOD!AG41+TPDDL_EOD!AH41</f>
        <v>22.17</v>
      </c>
      <c r="N41">
        <f t="shared" si="0"/>
        <v>115.00000000000001</v>
      </c>
      <c r="O41" s="154">
        <f t="shared" si="1"/>
        <v>0</v>
      </c>
      <c r="P41">
        <v>32.529999999999994</v>
      </c>
      <c r="Q41">
        <v>18.479999999999997</v>
      </c>
      <c r="R41">
        <v>6.9699999999999989</v>
      </c>
      <c r="S41">
        <v>34.849999999999994</v>
      </c>
      <c r="T41">
        <v>22.169999999999998</v>
      </c>
      <c r="U41" s="156">
        <f t="shared" si="2"/>
        <v>114.99999999999999</v>
      </c>
      <c r="V41" s="154">
        <f t="shared" si="3"/>
        <v>0</v>
      </c>
    </row>
    <row r="42" spans="1:22">
      <c r="A42" t="s">
        <v>84</v>
      </c>
      <c r="B42">
        <f>PPCL!B42</f>
        <v>115</v>
      </c>
      <c r="C42">
        <f>PPCL!C42</f>
        <v>0</v>
      </c>
      <c r="D42">
        <f>PPCL!M42</f>
        <v>115</v>
      </c>
      <c r="E42">
        <f>PPCL!N42</f>
        <v>0</v>
      </c>
      <c r="F42">
        <f t="shared" si="4"/>
        <v>115</v>
      </c>
      <c r="G42">
        <f t="shared" si="5"/>
        <v>115</v>
      </c>
      <c r="H42" s="154"/>
      <c r="I42">
        <f>BRPL_EOD!AG42+BRPL_EOD!AH42</f>
        <v>32.53</v>
      </c>
      <c r="J42">
        <f>BYPL_EOD!AG42+BYPL_EOD!AH42</f>
        <v>18.48</v>
      </c>
      <c r="K42">
        <f>MES_EOD!AG42+MES_EOD!AH42</f>
        <v>6.97</v>
      </c>
      <c r="L42">
        <f>NDMC_EOD!AG42+NDMC_EOD!AH42</f>
        <v>34.85</v>
      </c>
      <c r="M42">
        <f>TPDDL_EOD!AG42+TPDDL_EOD!AH42</f>
        <v>22.17</v>
      </c>
      <c r="N42">
        <f t="shared" si="0"/>
        <v>115.00000000000001</v>
      </c>
      <c r="O42" s="154">
        <f t="shared" si="1"/>
        <v>0</v>
      </c>
      <c r="P42">
        <v>32.529999999999994</v>
      </c>
      <c r="Q42">
        <v>18.479999999999997</v>
      </c>
      <c r="R42">
        <v>6.9699999999999989</v>
      </c>
      <c r="S42">
        <v>34.849999999999994</v>
      </c>
      <c r="T42">
        <v>22.169999999999998</v>
      </c>
      <c r="U42" s="156">
        <f t="shared" si="2"/>
        <v>114.99999999999999</v>
      </c>
      <c r="V42" s="154">
        <f t="shared" si="3"/>
        <v>0</v>
      </c>
    </row>
    <row r="43" spans="1:22">
      <c r="A43" t="s">
        <v>85</v>
      </c>
      <c r="B43">
        <f>PPCL!B43</f>
        <v>115</v>
      </c>
      <c r="C43">
        <f>PPCL!C43</f>
        <v>0</v>
      </c>
      <c r="D43">
        <f>PPCL!M43</f>
        <v>115</v>
      </c>
      <c r="E43">
        <f>PPCL!N43</f>
        <v>0</v>
      </c>
      <c r="F43">
        <f t="shared" si="4"/>
        <v>115</v>
      </c>
      <c r="G43">
        <f t="shared" si="5"/>
        <v>115</v>
      </c>
      <c r="H43" s="154"/>
      <c r="I43">
        <f>BRPL_EOD!AG43+BRPL_EOD!AH43</f>
        <v>32.53</v>
      </c>
      <c r="J43">
        <f>BYPL_EOD!AG43+BYPL_EOD!AH43</f>
        <v>18.48</v>
      </c>
      <c r="K43">
        <f>MES_EOD!AG43+MES_EOD!AH43</f>
        <v>6.97</v>
      </c>
      <c r="L43">
        <f>NDMC_EOD!AG43+NDMC_EOD!AH43</f>
        <v>34.85</v>
      </c>
      <c r="M43">
        <f>TPDDL_EOD!AG43+TPDDL_EOD!AH43</f>
        <v>22.17</v>
      </c>
      <c r="N43">
        <f t="shared" si="0"/>
        <v>115.00000000000001</v>
      </c>
      <c r="O43" s="154">
        <f t="shared" si="1"/>
        <v>0</v>
      </c>
      <c r="P43">
        <v>32.529999999999994</v>
      </c>
      <c r="Q43">
        <v>18.479999999999997</v>
      </c>
      <c r="R43">
        <v>6.9699999999999989</v>
      </c>
      <c r="S43">
        <v>34.849999999999994</v>
      </c>
      <c r="T43">
        <v>22.169999999999998</v>
      </c>
      <c r="U43" s="156">
        <f t="shared" si="2"/>
        <v>114.99999999999999</v>
      </c>
      <c r="V43" s="154">
        <f t="shared" si="3"/>
        <v>0</v>
      </c>
    </row>
    <row r="44" spans="1:22">
      <c r="A44" t="s">
        <v>86</v>
      </c>
      <c r="B44">
        <f>PPCL!B44</f>
        <v>115</v>
      </c>
      <c r="C44">
        <f>PPCL!C44</f>
        <v>0</v>
      </c>
      <c r="D44">
        <f>PPCL!M44</f>
        <v>115</v>
      </c>
      <c r="E44">
        <f>PPCL!N44</f>
        <v>0</v>
      </c>
      <c r="F44">
        <f t="shared" si="4"/>
        <v>115</v>
      </c>
      <c r="G44">
        <f t="shared" si="5"/>
        <v>115</v>
      </c>
      <c r="H44" s="154"/>
      <c r="I44">
        <f>BRPL_EOD!AG44+BRPL_EOD!AH44</f>
        <v>32.53</v>
      </c>
      <c r="J44">
        <f>BYPL_EOD!AG44+BYPL_EOD!AH44</f>
        <v>18.48</v>
      </c>
      <c r="K44">
        <f>MES_EOD!AG44+MES_EOD!AH44</f>
        <v>6.97</v>
      </c>
      <c r="L44">
        <f>NDMC_EOD!AG44+NDMC_EOD!AH44</f>
        <v>34.85</v>
      </c>
      <c r="M44">
        <f>TPDDL_EOD!AG44+TPDDL_EOD!AH44</f>
        <v>22.17</v>
      </c>
      <c r="N44">
        <f t="shared" si="0"/>
        <v>115.00000000000001</v>
      </c>
      <c r="O44" s="154">
        <f t="shared" si="1"/>
        <v>0</v>
      </c>
      <c r="P44">
        <v>32.529999999999994</v>
      </c>
      <c r="Q44">
        <v>18.479999999999997</v>
      </c>
      <c r="R44">
        <v>6.9699999999999989</v>
      </c>
      <c r="S44">
        <v>34.849999999999994</v>
      </c>
      <c r="T44">
        <v>22.169999999999998</v>
      </c>
      <c r="U44" s="156">
        <f t="shared" si="2"/>
        <v>114.99999999999999</v>
      </c>
      <c r="V44" s="154">
        <f t="shared" si="3"/>
        <v>0</v>
      </c>
    </row>
    <row r="45" spans="1:22">
      <c r="A45" t="s">
        <v>87</v>
      </c>
      <c r="B45">
        <f>PPCL!B45</f>
        <v>115</v>
      </c>
      <c r="C45">
        <f>PPCL!C45</f>
        <v>0</v>
      </c>
      <c r="D45">
        <f>PPCL!M45</f>
        <v>115</v>
      </c>
      <c r="E45">
        <f>PPCL!N45</f>
        <v>0</v>
      </c>
      <c r="F45">
        <f t="shared" si="4"/>
        <v>115</v>
      </c>
      <c r="G45">
        <f t="shared" si="5"/>
        <v>115</v>
      </c>
      <c r="H45" s="154"/>
      <c r="I45">
        <f>BRPL_EOD!AG45+BRPL_EOD!AH45</f>
        <v>32.53</v>
      </c>
      <c r="J45">
        <f>BYPL_EOD!AG45+BYPL_EOD!AH45</f>
        <v>18.48</v>
      </c>
      <c r="K45">
        <f>MES_EOD!AG45+MES_EOD!AH45</f>
        <v>6.97</v>
      </c>
      <c r="L45">
        <f>NDMC_EOD!AG45+NDMC_EOD!AH45</f>
        <v>34.85</v>
      </c>
      <c r="M45">
        <f>TPDDL_EOD!AG45+TPDDL_EOD!AH45</f>
        <v>22.17</v>
      </c>
      <c r="N45">
        <f t="shared" si="0"/>
        <v>115.00000000000001</v>
      </c>
      <c r="O45" s="154">
        <f t="shared" si="1"/>
        <v>0</v>
      </c>
      <c r="P45">
        <v>32.529999999999994</v>
      </c>
      <c r="Q45">
        <v>18.479999999999997</v>
      </c>
      <c r="R45">
        <v>6.9699999999999989</v>
      </c>
      <c r="S45">
        <v>34.849999999999994</v>
      </c>
      <c r="T45">
        <v>22.169999999999998</v>
      </c>
      <c r="U45" s="156">
        <f t="shared" si="2"/>
        <v>114.99999999999999</v>
      </c>
      <c r="V45" s="154">
        <f t="shared" si="3"/>
        <v>0</v>
      </c>
    </row>
    <row r="46" spans="1:22">
      <c r="A46" t="s">
        <v>88</v>
      </c>
      <c r="B46">
        <f>PPCL!B46</f>
        <v>115</v>
      </c>
      <c r="C46">
        <f>PPCL!C46</f>
        <v>0</v>
      </c>
      <c r="D46">
        <f>PPCL!M46</f>
        <v>115</v>
      </c>
      <c r="E46">
        <f>PPCL!N46</f>
        <v>0</v>
      </c>
      <c r="F46">
        <f t="shared" si="4"/>
        <v>115</v>
      </c>
      <c r="G46">
        <f t="shared" si="5"/>
        <v>115</v>
      </c>
      <c r="H46" s="154"/>
      <c r="I46">
        <f>BRPL_EOD!AG46+BRPL_EOD!AH46</f>
        <v>32.53</v>
      </c>
      <c r="J46">
        <f>BYPL_EOD!AG46+BYPL_EOD!AH46</f>
        <v>18.48</v>
      </c>
      <c r="K46">
        <f>MES_EOD!AG46+MES_EOD!AH46</f>
        <v>6.97</v>
      </c>
      <c r="L46">
        <f>NDMC_EOD!AG46+NDMC_EOD!AH46</f>
        <v>34.85</v>
      </c>
      <c r="M46">
        <f>TPDDL_EOD!AG46+TPDDL_EOD!AH46</f>
        <v>22.17</v>
      </c>
      <c r="N46">
        <f t="shared" si="0"/>
        <v>115.00000000000001</v>
      </c>
      <c r="O46" s="154">
        <f t="shared" si="1"/>
        <v>0</v>
      </c>
      <c r="P46">
        <v>32.529999999999994</v>
      </c>
      <c r="Q46">
        <v>18.479999999999997</v>
      </c>
      <c r="R46">
        <v>6.9699999999999989</v>
      </c>
      <c r="S46">
        <v>34.849999999999994</v>
      </c>
      <c r="T46">
        <v>22.169999999999998</v>
      </c>
      <c r="U46" s="156">
        <f t="shared" si="2"/>
        <v>114.99999999999999</v>
      </c>
      <c r="V46" s="154">
        <f t="shared" si="3"/>
        <v>0</v>
      </c>
    </row>
    <row r="47" spans="1:22">
      <c r="A47" t="s">
        <v>89</v>
      </c>
      <c r="B47">
        <f>PPCL!B47</f>
        <v>115</v>
      </c>
      <c r="C47">
        <f>PPCL!C47</f>
        <v>0</v>
      </c>
      <c r="D47">
        <f>PPCL!M47</f>
        <v>115</v>
      </c>
      <c r="E47">
        <f>PPCL!N47</f>
        <v>0</v>
      </c>
      <c r="F47">
        <f t="shared" si="4"/>
        <v>115</v>
      </c>
      <c r="G47">
        <f t="shared" si="5"/>
        <v>115</v>
      </c>
      <c r="H47" s="154"/>
      <c r="I47">
        <f>BRPL_EOD!AG47+BRPL_EOD!AH47</f>
        <v>32.53</v>
      </c>
      <c r="J47">
        <f>BYPL_EOD!AG47+BYPL_EOD!AH47</f>
        <v>18.48</v>
      </c>
      <c r="K47">
        <f>MES_EOD!AG47+MES_EOD!AH47</f>
        <v>6.97</v>
      </c>
      <c r="L47">
        <f>NDMC_EOD!AG47+NDMC_EOD!AH47</f>
        <v>34.85</v>
      </c>
      <c r="M47">
        <f>TPDDL_EOD!AG47+TPDDL_EOD!AH47</f>
        <v>22.17</v>
      </c>
      <c r="N47">
        <f t="shared" si="0"/>
        <v>115.00000000000001</v>
      </c>
      <c r="O47" s="154">
        <f t="shared" si="1"/>
        <v>0</v>
      </c>
      <c r="P47">
        <v>32.529999999999994</v>
      </c>
      <c r="Q47">
        <v>18.479999999999997</v>
      </c>
      <c r="R47">
        <v>6.9699999999999989</v>
      </c>
      <c r="S47">
        <v>34.849999999999994</v>
      </c>
      <c r="T47">
        <v>22.169999999999998</v>
      </c>
      <c r="U47" s="156">
        <f t="shared" si="2"/>
        <v>114.99999999999999</v>
      </c>
      <c r="V47" s="154">
        <f t="shared" si="3"/>
        <v>0</v>
      </c>
    </row>
    <row r="48" spans="1:22">
      <c r="A48" t="s">
        <v>90</v>
      </c>
      <c r="B48">
        <f>PPCL!B48</f>
        <v>115</v>
      </c>
      <c r="C48">
        <f>PPCL!C48</f>
        <v>60</v>
      </c>
      <c r="D48">
        <f>PPCL!M48</f>
        <v>115</v>
      </c>
      <c r="E48">
        <f>PPCL!N48</f>
        <v>0</v>
      </c>
      <c r="F48">
        <f t="shared" si="4"/>
        <v>175</v>
      </c>
      <c r="G48">
        <f t="shared" si="5"/>
        <v>115</v>
      </c>
      <c r="H48" s="154"/>
      <c r="I48">
        <f>BRPL_EOD!AG48+BRPL_EOD!AH48</f>
        <v>32.53</v>
      </c>
      <c r="J48">
        <f>BYPL_EOD!AG48+BYPL_EOD!AH48</f>
        <v>18.48</v>
      </c>
      <c r="K48">
        <f>MES_EOD!AG48+MES_EOD!AH48</f>
        <v>6.97</v>
      </c>
      <c r="L48">
        <f>NDMC_EOD!AG48+NDMC_EOD!AH48</f>
        <v>34.85</v>
      </c>
      <c r="M48">
        <f>TPDDL_EOD!AG48+TPDDL_EOD!AH48</f>
        <v>22.17</v>
      </c>
      <c r="N48">
        <f t="shared" si="0"/>
        <v>115.00000000000001</v>
      </c>
      <c r="O48" s="154">
        <f t="shared" si="1"/>
        <v>0</v>
      </c>
      <c r="P48">
        <v>32.529999999999994</v>
      </c>
      <c r="Q48">
        <v>18.479999999999997</v>
      </c>
      <c r="R48">
        <v>6.9699999999999989</v>
      </c>
      <c r="S48">
        <v>34.849999999999994</v>
      </c>
      <c r="T48">
        <v>22.169999999999998</v>
      </c>
      <c r="U48" s="156">
        <f t="shared" si="2"/>
        <v>114.99999999999999</v>
      </c>
      <c r="V48" s="154">
        <f t="shared" si="3"/>
        <v>0</v>
      </c>
    </row>
    <row r="49" spans="1:22">
      <c r="A49" t="s">
        <v>91</v>
      </c>
      <c r="B49">
        <f>PPCL!B49</f>
        <v>115</v>
      </c>
      <c r="C49">
        <f>PPCL!C49</f>
        <v>0</v>
      </c>
      <c r="D49">
        <f>PPCL!M49</f>
        <v>115</v>
      </c>
      <c r="E49">
        <f>PPCL!N49</f>
        <v>0</v>
      </c>
      <c r="F49">
        <f t="shared" si="4"/>
        <v>115</v>
      </c>
      <c r="G49">
        <f t="shared" si="5"/>
        <v>115</v>
      </c>
      <c r="H49" s="154"/>
      <c r="I49">
        <f>BRPL_EOD!AG49+BRPL_EOD!AH49</f>
        <v>32.53</v>
      </c>
      <c r="J49">
        <f>BYPL_EOD!AG49+BYPL_EOD!AH49</f>
        <v>18.48</v>
      </c>
      <c r="K49">
        <f>MES_EOD!AG49+MES_EOD!AH49</f>
        <v>6.97</v>
      </c>
      <c r="L49">
        <f>NDMC_EOD!AG49+NDMC_EOD!AH49</f>
        <v>34.85</v>
      </c>
      <c r="M49">
        <f>TPDDL_EOD!AG49+TPDDL_EOD!AH49</f>
        <v>22.17</v>
      </c>
      <c r="N49">
        <f t="shared" si="0"/>
        <v>115.00000000000001</v>
      </c>
      <c r="O49" s="154">
        <f t="shared" si="1"/>
        <v>0</v>
      </c>
      <c r="P49">
        <v>32.529999999999994</v>
      </c>
      <c r="Q49">
        <v>18.479999999999997</v>
      </c>
      <c r="R49">
        <v>6.9699999999999989</v>
      </c>
      <c r="S49">
        <v>34.849999999999994</v>
      </c>
      <c r="T49">
        <v>22.169999999999998</v>
      </c>
      <c r="U49" s="156">
        <f t="shared" si="2"/>
        <v>114.99999999999999</v>
      </c>
      <c r="V49" s="154">
        <f t="shared" si="3"/>
        <v>0</v>
      </c>
    </row>
    <row r="50" spans="1:22">
      <c r="A50" t="s">
        <v>92</v>
      </c>
      <c r="B50">
        <f>PPCL!B50</f>
        <v>115</v>
      </c>
      <c r="C50">
        <f>PPCL!C50</f>
        <v>0</v>
      </c>
      <c r="D50">
        <f>PPCL!M50</f>
        <v>115</v>
      </c>
      <c r="E50">
        <f>PPCL!N50</f>
        <v>0</v>
      </c>
      <c r="F50">
        <f t="shared" si="4"/>
        <v>115</v>
      </c>
      <c r="G50">
        <f t="shared" si="5"/>
        <v>115</v>
      </c>
      <c r="H50" s="154"/>
      <c r="I50">
        <f>BRPL_EOD!AG50+BRPL_EOD!AH50</f>
        <v>32.53</v>
      </c>
      <c r="J50">
        <f>BYPL_EOD!AG50+BYPL_EOD!AH50</f>
        <v>18.48</v>
      </c>
      <c r="K50">
        <f>MES_EOD!AG50+MES_EOD!AH50</f>
        <v>6.97</v>
      </c>
      <c r="L50">
        <f>NDMC_EOD!AG50+NDMC_EOD!AH50</f>
        <v>34.85</v>
      </c>
      <c r="M50">
        <f>TPDDL_EOD!AG50+TPDDL_EOD!AH50</f>
        <v>22.17</v>
      </c>
      <c r="N50">
        <f t="shared" si="0"/>
        <v>115.00000000000001</v>
      </c>
      <c r="O50" s="154">
        <f t="shared" si="1"/>
        <v>0</v>
      </c>
      <c r="P50">
        <v>32.529999999999994</v>
      </c>
      <c r="Q50">
        <v>18.479999999999997</v>
      </c>
      <c r="R50">
        <v>6.9699999999999989</v>
      </c>
      <c r="S50">
        <v>34.849999999999994</v>
      </c>
      <c r="T50">
        <v>22.169999999999998</v>
      </c>
      <c r="U50" s="156">
        <f t="shared" si="2"/>
        <v>114.99999999999999</v>
      </c>
      <c r="V50" s="154">
        <f t="shared" si="3"/>
        <v>0</v>
      </c>
    </row>
    <row r="51" spans="1:22">
      <c r="A51" t="s">
        <v>93</v>
      </c>
      <c r="B51">
        <f>PPCL!B51</f>
        <v>115</v>
      </c>
      <c r="C51">
        <f>PPCL!C51</f>
        <v>0</v>
      </c>
      <c r="D51">
        <f>PPCL!M51</f>
        <v>115</v>
      </c>
      <c r="E51">
        <f>PPCL!N51</f>
        <v>0</v>
      </c>
      <c r="F51">
        <f t="shared" si="4"/>
        <v>115</v>
      </c>
      <c r="G51">
        <f t="shared" si="5"/>
        <v>115</v>
      </c>
      <c r="H51" s="154"/>
      <c r="I51">
        <f>BRPL_EOD!AG51+BRPL_EOD!AH51</f>
        <v>32.53</v>
      </c>
      <c r="J51">
        <f>BYPL_EOD!AG51+BYPL_EOD!AH51</f>
        <v>18.48</v>
      </c>
      <c r="K51">
        <f>MES_EOD!AG51+MES_EOD!AH51</f>
        <v>6.97</v>
      </c>
      <c r="L51">
        <f>NDMC_EOD!AG51+NDMC_EOD!AH51</f>
        <v>34.85</v>
      </c>
      <c r="M51">
        <f>TPDDL_EOD!AG51+TPDDL_EOD!AH51</f>
        <v>22.17</v>
      </c>
      <c r="N51">
        <f t="shared" si="0"/>
        <v>115.00000000000001</v>
      </c>
      <c r="O51" s="154">
        <f t="shared" si="1"/>
        <v>0</v>
      </c>
      <c r="P51">
        <v>32.529999999999994</v>
      </c>
      <c r="Q51">
        <v>18.479999999999997</v>
      </c>
      <c r="R51">
        <v>6.9699999999999989</v>
      </c>
      <c r="S51">
        <v>34.849999999999994</v>
      </c>
      <c r="T51">
        <v>22.169999999999998</v>
      </c>
      <c r="U51" s="156">
        <f t="shared" si="2"/>
        <v>114.99999999999999</v>
      </c>
      <c r="V51" s="154">
        <f t="shared" si="3"/>
        <v>0</v>
      </c>
    </row>
    <row r="52" spans="1:22">
      <c r="A52" t="s">
        <v>94</v>
      </c>
      <c r="B52">
        <f>PPCL!B52</f>
        <v>115</v>
      </c>
      <c r="C52">
        <f>PPCL!C52</f>
        <v>0</v>
      </c>
      <c r="D52">
        <f>PPCL!M52</f>
        <v>115</v>
      </c>
      <c r="E52">
        <f>PPCL!N52</f>
        <v>0</v>
      </c>
      <c r="F52">
        <f t="shared" si="4"/>
        <v>115</v>
      </c>
      <c r="G52">
        <f t="shared" si="5"/>
        <v>115</v>
      </c>
      <c r="H52" s="154"/>
      <c r="I52">
        <f>BRPL_EOD!AG52+BRPL_EOD!AH52</f>
        <v>32.53</v>
      </c>
      <c r="J52">
        <f>BYPL_EOD!AG52+BYPL_EOD!AH52</f>
        <v>18.48</v>
      </c>
      <c r="K52">
        <f>MES_EOD!AG52+MES_EOD!AH52</f>
        <v>6.97</v>
      </c>
      <c r="L52">
        <f>NDMC_EOD!AG52+NDMC_EOD!AH52</f>
        <v>34.85</v>
      </c>
      <c r="M52">
        <f>TPDDL_EOD!AG52+TPDDL_EOD!AH52</f>
        <v>22.17</v>
      </c>
      <c r="N52">
        <f t="shared" si="0"/>
        <v>115.00000000000001</v>
      </c>
      <c r="O52" s="154">
        <f t="shared" si="1"/>
        <v>0</v>
      </c>
      <c r="P52">
        <v>32.529999999999994</v>
      </c>
      <c r="Q52">
        <v>18.479999999999997</v>
      </c>
      <c r="R52">
        <v>6.9699999999999989</v>
      </c>
      <c r="S52">
        <v>34.849999999999994</v>
      </c>
      <c r="T52">
        <v>22.169999999999998</v>
      </c>
      <c r="U52" s="156">
        <f t="shared" si="2"/>
        <v>114.99999999999999</v>
      </c>
      <c r="V52" s="154">
        <f t="shared" si="3"/>
        <v>0</v>
      </c>
    </row>
    <row r="53" spans="1:22">
      <c r="A53" t="s">
        <v>95</v>
      </c>
      <c r="B53">
        <f>PPCL!B53</f>
        <v>115</v>
      </c>
      <c r="C53">
        <f>PPCL!C53</f>
        <v>0</v>
      </c>
      <c r="D53">
        <f>PPCL!M53</f>
        <v>115</v>
      </c>
      <c r="E53">
        <f>PPCL!N53</f>
        <v>0</v>
      </c>
      <c r="F53">
        <f t="shared" si="4"/>
        <v>115</v>
      </c>
      <c r="G53">
        <f t="shared" si="5"/>
        <v>115</v>
      </c>
      <c r="H53" s="154"/>
      <c r="I53">
        <f>BRPL_EOD!AG53+BRPL_EOD!AH53</f>
        <v>32.53</v>
      </c>
      <c r="J53">
        <f>BYPL_EOD!AG53+BYPL_EOD!AH53</f>
        <v>18.48</v>
      </c>
      <c r="K53">
        <f>MES_EOD!AG53+MES_EOD!AH53</f>
        <v>6.97</v>
      </c>
      <c r="L53">
        <f>NDMC_EOD!AG53+NDMC_EOD!AH53</f>
        <v>34.85</v>
      </c>
      <c r="M53">
        <f>TPDDL_EOD!AG53+TPDDL_EOD!AH53</f>
        <v>22.17</v>
      </c>
      <c r="N53">
        <f t="shared" si="0"/>
        <v>115.00000000000001</v>
      </c>
      <c r="O53" s="154">
        <f t="shared" si="1"/>
        <v>0</v>
      </c>
      <c r="P53">
        <v>32.529999999999994</v>
      </c>
      <c r="Q53">
        <v>18.479999999999997</v>
      </c>
      <c r="R53">
        <v>6.9699999999999989</v>
      </c>
      <c r="S53">
        <v>34.849999999999994</v>
      </c>
      <c r="T53">
        <v>22.169999999999998</v>
      </c>
      <c r="U53" s="156">
        <f t="shared" si="2"/>
        <v>114.99999999999999</v>
      </c>
      <c r="V53" s="154">
        <f t="shared" si="3"/>
        <v>0</v>
      </c>
    </row>
    <row r="54" spans="1:22">
      <c r="A54" t="s">
        <v>96</v>
      </c>
      <c r="B54">
        <f>PPCL!B54</f>
        <v>115</v>
      </c>
      <c r="C54">
        <f>PPCL!C54</f>
        <v>0</v>
      </c>
      <c r="D54">
        <f>PPCL!M54</f>
        <v>115</v>
      </c>
      <c r="E54">
        <f>PPCL!N54</f>
        <v>0</v>
      </c>
      <c r="F54">
        <f t="shared" si="4"/>
        <v>115</v>
      </c>
      <c r="G54">
        <f t="shared" si="5"/>
        <v>115</v>
      </c>
      <c r="H54" s="154"/>
      <c r="I54">
        <f>BRPL_EOD!AG54+BRPL_EOD!AH54</f>
        <v>32.53</v>
      </c>
      <c r="J54">
        <f>BYPL_EOD!AG54+BYPL_EOD!AH54</f>
        <v>18.48</v>
      </c>
      <c r="K54">
        <f>MES_EOD!AG54+MES_EOD!AH54</f>
        <v>6.97</v>
      </c>
      <c r="L54">
        <f>NDMC_EOD!AG54+NDMC_EOD!AH54</f>
        <v>34.85</v>
      </c>
      <c r="M54">
        <f>TPDDL_EOD!AG54+TPDDL_EOD!AH54</f>
        <v>22.17</v>
      </c>
      <c r="N54">
        <f t="shared" si="0"/>
        <v>115.00000000000001</v>
      </c>
      <c r="O54" s="154">
        <f t="shared" si="1"/>
        <v>0</v>
      </c>
      <c r="P54">
        <v>32.529999999999994</v>
      </c>
      <c r="Q54">
        <v>18.479999999999997</v>
      </c>
      <c r="R54">
        <v>6.9699999999999989</v>
      </c>
      <c r="S54">
        <v>34.849999999999994</v>
      </c>
      <c r="T54">
        <v>22.169999999999998</v>
      </c>
      <c r="U54" s="156">
        <f t="shared" si="2"/>
        <v>114.99999999999999</v>
      </c>
      <c r="V54" s="154">
        <f t="shared" si="3"/>
        <v>0</v>
      </c>
    </row>
    <row r="55" spans="1:22">
      <c r="A55" t="s">
        <v>97</v>
      </c>
      <c r="B55">
        <f>PPCL!B55</f>
        <v>115</v>
      </c>
      <c r="C55">
        <f>PPCL!C55</f>
        <v>0</v>
      </c>
      <c r="D55">
        <f>PPCL!M55</f>
        <v>115</v>
      </c>
      <c r="E55">
        <f>PPCL!N55</f>
        <v>0</v>
      </c>
      <c r="F55">
        <f t="shared" si="4"/>
        <v>115</v>
      </c>
      <c r="G55">
        <f t="shared" si="5"/>
        <v>115</v>
      </c>
      <c r="H55" s="154"/>
      <c r="I55">
        <f>BRPL_EOD!AG55+BRPL_EOD!AH55</f>
        <v>32.53</v>
      </c>
      <c r="J55">
        <f>BYPL_EOD!AG55+BYPL_EOD!AH55</f>
        <v>18.48</v>
      </c>
      <c r="K55">
        <f>MES_EOD!AG55+MES_EOD!AH55</f>
        <v>6.97</v>
      </c>
      <c r="L55">
        <f>NDMC_EOD!AG55+NDMC_EOD!AH55</f>
        <v>34.85</v>
      </c>
      <c r="M55">
        <f>TPDDL_EOD!AG55+TPDDL_EOD!AH55</f>
        <v>22.17</v>
      </c>
      <c r="N55">
        <f t="shared" si="0"/>
        <v>115.00000000000001</v>
      </c>
      <c r="O55" s="154">
        <f t="shared" si="1"/>
        <v>0</v>
      </c>
      <c r="P55">
        <v>32.529999999999994</v>
      </c>
      <c r="Q55">
        <v>18.479999999999997</v>
      </c>
      <c r="R55">
        <v>6.9699999999999989</v>
      </c>
      <c r="S55">
        <v>34.849999999999994</v>
      </c>
      <c r="T55">
        <v>22.169999999999998</v>
      </c>
      <c r="U55" s="156">
        <f t="shared" si="2"/>
        <v>114.99999999999999</v>
      </c>
      <c r="V55" s="154">
        <f t="shared" si="3"/>
        <v>0</v>
      </c>
    </row>
    <row r="56" spans="1:22">
      <c r="A56" t="s">
        <v>98</v>
      </c>
      <c r="B56">
        <f>PPCL!B56</f>
        <v>115</v>
      </c>
      <c r="C56">
        <f>PPCL!C56</f>
        <v>0</v>
      </c>
      <c r="D56">
        <f>PPCL!M56</f>
        <v>115</v>
      </c>
      <c r="E56">
        <f>PPCL!N56</f>
        <v>0</v>
      </c>
      <c r="F56">
        <f t="shared" si="4"/>
        <v>115</v>
      </c>
      <c r="G56">
        <f t="shared" si="5"/>
        <v>115</v>
      </c>
      <c r="H56" s="154"/>
      <c r="I56">
        <f>BRPL_EOD!AG56+BRPL_EOD!AH56</f>
        <v>32.53</v>
      </c>
      <c r="J56">
        <f>BYPL_EOD!AG56+BYPL_EOD!AH56</f>
        <v>18.48</v>
      </c>
      <c r="K56">
        <f>MES_EOD!AG56+MES_EOD!AH56</f>
        <v>6.97</v>
      </c>
      <c r="L56">
        <f>NDMC_EOD!AG56+NDMC_EOD!AH56</f>
        <v>34.85</v>
      </c>
      <c r="M56">
        <f>TPDDL_EOD!AG56+TPDDL_EOD!AH56</f>
        <v>22.17</v>
      </c>
      <c r="N56">
        <f t="shared" si="0"/>
        <v>115.00000000000001</v>
      </c>
      <c r="O56" s="154">
        <f t="shared" si="1"/>
        <v>0</v>
      </c>
      <c r="P56">
        <v>32.529999999999994</v>
      </c>
      <c r="Q56">
        <v>18.479999999999997</v>
      </c>
      <c r="R56">
        <v>6.9699999999999989</v>
      </c>
      <c r="S56">
        <v>34.849999999999994</v>
      </c>
      <c r="T56">
        <v>22.169999999999998</v>
      </c>
      <c r="U56" s="156">
        <f t="shared" si="2"/>
        <v>114.99999999999999</v>
      </c>
      <c r="V56" s="154">
        <f t="shared" si="3"/>
        <v>0</v>
      </c>
    </row>
    <row r="57" spans="1:22">
      <c r="A57" t="s">
        <v>99</v>
      </c>
      <c r="B57">
        <f>PPCL!B57</f>
        <v>115</v>
      </c>
      <c r="C57">
        <f>PPCL!C57</f>
        <v>0</v>
      </c>
      <c r="D57">
        <f>PPCL!M57</f>
        <v>115</v>
      </c>
      <c r="E57">
        <f>PPCL!N57</f>
        <v>0</v>
      </c>
      <c r="F57">
        <f t="shared" si="4"/>
        <v>115</v>
      </c>
      <c r="G57">
        <f t="shared" si="5"/>
        <v>115</v>
      </c>
      <c r="H57" s="154"/>
      <c r="I57">
        <f>BRPL_EOD!AG57+BRPL_EOD!AH57</f>
        <v>32.53</v>
      </c>
      <c r="J57">
        <f>BYPL_EOD!AG57+BYPL_EOD!AH57</f>
        <v>18.48</v>
      </c>
      <c r="K57">
        <f>MES_EOD!AG57+MES_EOD!AH57</f>
        <v>6.97</v>
      </c>
      <c r="L57">
        <f>NDMC_EOD!AG57+NDMC_EOD!AH57</f>
        <v>34.85</v>
      </c>
      <c r="M57">
        <f>TPDDL_EOD!AG57+TPDDL_EOD!AH57</f>
        <v>22.17</v>
      </c>
      <c r="N57">
        <f t="shared" si="0"/>
        <v>115.00000000000001</v>
      </c>
      <c r="O57" s="154">
        <f t="shared" si="1"/>
        <v>0</v>
      </c>
      <c r="P57">
        <v>32.529999999999994</v>
      </c>
      <c r="Q57">
        <v>18.479999999999997</v>
      </c>
      <c r="R57">
        <v>6.9699999999999989</v>
      </c>
      <c r="S57">
        <v>34.849999999999994</v>
      </c>
      <c r="T57">
        <v>22.169999999999998</v>
      </c>
      <c r="U57" s="156">
        <f t="shared" si="2"/>
        <v>114.99999999999999</v>
      </c>
      <c r="V57" s="154">
        <f t="shared" si="3"/>
        <v>0</v>
      </c>
    </row>
    <row r="58" spans="1:22">
      <c r="A58" t="s">
        <v>100</v>
      </c>
      <c r="B58">
        <f>PPCL!B58</f>
        <v>115</v>
      </c>
      <c r="C58">
        <f>PPCL!C58</f>
        <v>0</v>
      </c>
      <c r="D58">
        <f>PPCL!M58</f>
        <v>115</v>
      </c>
      <c r="E58">
        <f>PPCL!N58</f>
        <v>0</v>
      </c>
      <c r="F58">
        <f t="shared" si="4"/>
        <v>115</v>
      </c>
      <c r="G58">
        <f t="shared" si="5"/>
        <v>115</v>
      </c>
      <c r="H58" s="154"/>
      <c r="I58">
        <f>BRPL_EOD!AG58+BRPL_EOD!AH58</f>
        <v>32.53</v>
      </c>
      <c r="J58">
        <f>BYPL_EOD!AG58+BYPL_EOD!AH58</f>
        <v>18.48</v>
      </c>
      <c r="K58">
        <f>MES_EOD!AG58+MES_EOD!AH58</f>
        <v>6.97</v>
      </c>
      <c r="L58">
        <f>NDMC_EOD!AG58+NDMC_EOD!AH58</f>
        <v>34.85</v>
      </c>
      <c r="M58">
        <f>TPDDL_EOD!AG58+TPDDL_EOD!AH58</f>
        <v>22.17</v>
      </c>
      <c r="N58">
        <f t="shared" si="0"/>
        <v>115.00000000000001</v>
      </c>
      <c r="O58" s="154">
        <f t="shared" si="1"/>
        <v>0</v>
      </c>
      <c r="P58">
        <v>32.529999999999994</v>
      </c>
      <c r="Q58">
        <v>18.479999999999997</v>
      </c>
      <c r="R58">
        <v>6.9699999999999989</v>
      </c>
      <c r="S58">
        <v>34.849999999999994</v>
      </c>
      <c r="T58">
        <v>22.169999999999998</v>
      </c>
      <c r="U58" s="156">
        <f t="shared" si="2"/>
        <v>114.99999999999999</v>
      </c>
      <c r="V58" s="154">
        <f t="shared" si="3"/>
        <v>0</v>
      </c>
    </row>
    <row r="59" spans="1:22">
      <c r="A59" t="s">
        <v>101</v>
      </c>
      <c r="B59">
        <f>PPCL!B59</f>
        <v>115</v>
      </c>
      <c r="C59">
        <f>PPCL!C59</f>
        <v>0</v>
      </c>
      <c r="D59">
        <f>PPCL!M59</f>
        <v>115</v>
      </c>
      <c r="E59">
        <f>PPCL!N59</f>
        <v>0</v>
      </c>
      <c r="F59">
        <f t="shared" si="4"/>
        <v>115</v>
      </c>
      <c r="G59">
        <f t="shared" si="5"/>
        <v>115</v>
      </c>
      <c r="H59" s="154"/>
      <c r="I59">
        <f>BRPL_EOD!AG59+BRPL_EOD!AH59</f>
        <v>32.53</v>
      </c>
      <c r="J59">
        <f>BYPL_EOD!AG59+BYPL_EOD!AH59</f>
        <v>18.48</v>
      </c>
      <c r="K59">
        <f>MES_EOD!AG59+MES_EOD!AH59</f>
        <v>6.97</v>
      </c>
      <c r="L59">
        <f>NDMC_EOD!AG59+NDMC_EOD!AH59</f>
        <v>34.85</v>
      </c>
      <c r="M59">
        <f>TPDDL_EOD!AG59+TPDDL_EOD!AH59</f>
        <v>22.17</v>
      </c>
      <c r="N59">
        <f t="shared" si="0"/>
        <v>115.00000000000001</v>
      </c>
      <c r="O59" s="154">
        <f t="shared" si="1"/>
        <v>0</v>
      </c>
      <c r="P59">
        <v>32.529999999999994</v>
      </c>
      <c r="Q59">
        <v>18.479999999999997</v>
      </c>
      <c r="R59">
        <v>6.9699999999999989</v>
      </c>
      <c r="S59">
        <v>34.849999999999994</v>
      </c>
      <c r="T59">
        <v>22.169999999999998</v>
      </c>
      <c r="U59" s="156">
        <f t="shared" si="2"/>
        <v>114.99999999999999</v>
      </c>
      <c r="V59" s="154">
        <f t="shared" si="3"/>
        <v>0</v>
      </c>
    </row>
    <row r="60" spans="1:22">
      <c r="A60" t="s">
        <v>102</v>
      </c>
      <c r="B60">
        <f>PPCL!B60</f>
        <v>115</v>
      </c>
      <c r="C60">
        <f>PPCL!C60</f>
        <v>0</v>
      </c>
      <c r="D60">
        <f>PPCL!M60</f>
        <v>115</v>
      </c>
      <c r="E60">
        <f>PPCL!N60</f>
        <v>0</v>
      </c>
      <c r="F60">
        <f t="shared" si="4"/>
        <v>115</v>
      </c>
      <c r="G60">
        <f t="shared" si="5"/>
        <v>115</v>
      </c>
      <c r="H60" s="154"/>
      <c r="I60">
        <f>BRPL_EOD!AG60+BRPL_EOD!AH60</f>
        <v>32.53</v>
      </c>
      <c r="J60">
        <f>BYPL_EOD!AG60+BYPL_EOD!AH60</f>
        <v>18.48</v>
      </c>
      <c r="K60">
        <f>MES_EOD!AG60+MES_EOD!AH60</f>
        <v>6.97</v>
      </c>
      <c r="L60">
        <f>NDMC_EOD!AG60+NDMC_EOD!AH60</f>
        <v>34.85</v>
      </c>
      <c r="M60">
        <f>TPDDL_EOD!AG60+TPDDL_EOD!AH60</f>
        <v>22.17</v>
      </c>
      <c r="N60">
        <f t="shared" si="0"/>
        <v>115.00000000000001</v>
      </c>
      <c r="O60" s="154">
        <f t="shared" si="1"/>
        <v>0</v>
      </c>
      <c r="P60">
        <v>32.529999999999994</v>
      </c>
      <c r="Q60">
        <v>18.479999999999997</v>
      </c>
      <c r="R60">
        <v>6.9699999999999989</v>
      </c>
      <c r="S60">
        <v>34.849999999999994</v>
      </c>
      <c r="T60">
        <v>22.169999999999998</v>
      </c>
      <c r="U60" s="156">
        <f t="shared" si="2"/>
        <v>114.99999999999999</v>
      </c>
      <c r="V60" s="154">
        <f t="shared" si="3"/>
        <v>0</v>
      </c>
    </row>
    <row r="61" spans="1:22">
      <c r="A61" t="s">
        <v>103</v>
      </c>
      <c r="B61">
        <f>PPCL!B61</f>
        <v>115</v>
      </c>
      <c r="C61">
        <f>PPCL!C61</f>
        <v>0</v>
      </c>
      <c r="D61">
        <f>PPCL!M61</f>
        <v>115</v>
      </c>
      <c r="E61">
        <f>PPCL!N61</f>
        <v>0</v>
      </c>
      <c r="F61">
        <f t="shared" si="4"/>
        <v>115</v>
      </c>
      <c r="G61">
        <f t="shared" si="5"/>
        <v>115</v>
      </c>
      <c r="H61" s="154"/>
      <c r="I61">
        <f>BRPL_EOD!AG61+BRPL_EOD!AH61</f>
        <v>32.53</v>
      </c>
      <c r="J61">
        <f>BYPL_EOD!AG61+BYPL_EOD!AH61</f>
        <v>18.48</v>
      </c>
      <c r="K61">
        <f>MES_EOD!AG61+MES_EOD!AH61</f>
        <v>6.97</v>
      </c>
      <c r="L61">
        <f>NDMC_EOD!AG61+NDMC_EOD!AH61</f>
        <v>34.85</v>
      </c>
      <c r="M61">
        <f>TPDDL_EOD!AG61+TPDDL_EOD!AH61</f>
        <v>22.17</v>
      </c>
      <c r="N61">
        <f t="shared" si="0"/>
        <v>115.00000000000001</v>
      </c>
      <c r="O61" s="154">
        <f t="shared" si="1"/>
        <v>0</v>
      </c>
      <c r="P61">
        <v>32.529999999999994</v>
      </c>
      <c r="Q61">
        <v>18.479999999999997</v>
      </c>
      <c r="R61">
        <v>6.9699999999999989</v>
      </c>
      <c r="S61">
        <v>34.849999999999994</v>
      </c>
      <c r="T61">
        <v>22.169999999999998</v>
      </c>
      <c r="U61" s="156">
        <f t="shared" si="2"/>
        <v>114.99999999999999</v>
      </c>
      <c r="V61" s="154">
        <f t="shared" si="3"/>
        <v>0</v>
      </c>
    </row>
    <row r="62" spans="1:22">
      <c r="A62" t="s">
        <v>104</v>
      </c>
      <c r="B62">
        <f>PPCL!B62</f>
        <v>115</v>
      </c>
      <c r="C62">
        <f>PPCL!C62</f>
        <v>0</v>
      </c>
      <c r="D62">
        <f>PPCL!M62</f>
        <v>115</v>
      </c>
      <c r="E62">
        <f>PPCL!N62</f>
        <v>0</v>
      </c>
      <c r="F62">
        <f t="shared" si="4"/>
        <v>115</v>
      </c>
      <c r="G62">
        <f t="shared" si="5"/>
        <v>115</v>
      </c>
      <c r="H62" s="154"/>
      <c r="I62">
        <f>BRPL_EOD!AG62+BRPL_EOD!AH62</f>
        <v>32.53</v>
      </c>
      <c r="J62">
        <f>BYPL_EOD!AG62+BYPL_EOD!AH62</f>
        <v>18.48</v>
      </c>
      <c r="K62">
        <f>MES_EOD!AG62+MES_EOD!AH62</f>
        <v>6.97</v>
      </c>
      <c r="L62">
        <f>NDMC_EOD!AG62+NDMC_EOD!AH62</f>
        <v>34.85</v>
      </c>
      <c r="M62">
        <f>TPDDL_EOD!AG62+TPDDL_EOD!AH62</f>
        <v>22.17</v>
      </c>
      <c r="N62">
        <f t="shared" si="0"/>
        <v>115.00000000000001</v>
      </c>
      <c r="O62" s="154">
        <f t="shared" si="1"/>
        <v>0</v>
      </c>
      <c r="P62">
        <v>32.529999999999994</v>
      </c>
      <c r="Q62">
        <v>18.479999999999997</v>
      </c>
      <c r="R62">
        <v>6.9699999999999989</v>
      </c>
      <c r="S62">
        <v>34.849999999999994</v>
      </c>
      <c r="T62">
        <v>22.169999999999998</v>
      </c>
      <c r="U62" s="156">
        <f t="shared" si="2"/>
        <v>114.99999999999999</v>
      </c>
      <c r="V62" s="154">
        <f t="shared" si="3"/>
        <v>0</v>
      </c>
    </row>
    <row r="63" spans="1:22">
      <c r="A63" t="s">
        <v>105</v>
      </c>
      <c r="B63">
        <f>PPCL!B63</f>
        <v>115</v>
      </c>
      <c r="C63">
        <f>PPCL!C63</f>
        <v>0</v>
      </c>
      <c r="D63">
        <f>PPCL!M63</f>
        <v>115</v>
      </c>
      <c r="E63">
        <f>PPCL!N63</f>
        <v>0</v>
      </c>
      <c r="F63">
        <f t="shared" si="4"/>
        <v>115</v>
      </c>
      <c r="G63">
        <f t="shared" si="5"/>
        <v>115</v>
      </c>
      <c r="H63" s="154"/>
      <c r="I63">
        <f>BRPL_EOD!AG63+BRPL_EOD!AH63</f>
        <v>32.53</v>
      </c>
      <c r="J63">
        <f>BYPL_EOD!AG63+BYPL_EOD!AH63</f>
        <v>18.48</v>
      </c>
      <c r="K63">
        <f>MES_EOD!AG63+MES_EOD!AH63</f>
        <v>6.97</v>
      </c>
      <c r="L63">
        <f>NDMC_EOD!AG63+NDMC_EOD!AH63</f>
        <v>34.85</v>
      </c>
      <c r="M63">
        <f>TPDDL_EOD!AG63+TPDDL_EOD!AH63</f>
        <v>22.17</v>
      </c>
      <c r="N63">
        <f t="shared" si="0"/>
        <v>115.00000000000001</v>
      </c>
      <c r="O63" s="154">
        <f t="shared" si="1"/>
        <v>0</v>
      </c>
      <c r="P63">
        <v>32.529999999999994</v>
      </c>
      <c r="Q63">
        <v>18.479999999999997</v>
      </c>
      <c r="R63">
        <v>6.9699999999999989</v>
      </c>
      <c r="S63">
        <v>34.849999999999994</v>
      </c>
      <c r="T63">
        <v>22.169999999999998</v>
      </c>
      <c r="U63" s="156">
        <f t="shared" si="2"/>
        <v>114.99999999999999</v>
      </c>
      <c r="V63" s="154">
        <f t="shared" si="3"/>
        <v>0</v>
      </c>
    </row>
    <row r="64" spans="1:22">
      <c r="A64" t="s">
        <v>106</v>
      </c>
      <c r="B64">
        <f>PPCL!B64</f>
        <v>115</v>
      </c>
      <c r="C64">
        <f>PPCL!C64</f>
        <v>0</v>
      </c>
      <c r="D64">
        <f>PPCL!M64</f>
        <v>115</v>
      </c>
      <c r="E64">
        <f>PPCL!N64</f>
        <v>0</v>
      </c>
      <c r="F64">
        <f t="shared" si="4"/>
        <v>115</v>
      </c>
      <c r="G64">
        <f t="shared" si="5"/>
        <v>115</v>
      </c>
      <c r="H64" s="154"/>
      <c r="I64">
        <f>BRPL_EOD!AG64+BRPL_EOD!AH64</f>
        <v>32.53</v>
      </c>
      <c r="J64">
        <f>BYPL_EOD!AG64+BYPL_EOD!AH64</f>
        <v>18.48</v>
      </c>
      <c r="K64">
        <f>MES_EOD!AG64+MES_EOD!AH64</f>
        <v>6.97</v>
      </c>
      <c r="L64">
        <f>NDMC_EOD!AG64+NDMC_EOD!AH64</f>
        <v>34.85</v>
      </c>
      <c r="M64">
        <f>TPDDL_EOD!AG64+TPDDL_EOD!AH64</f>
        <v>22.17</v>
      </c>
      <c r="N64">
        <f t="shared" si="0"/>
        <v>115.00000000000001</v>
      </c>
      <c r="O64" s="154">
        <f t="shared" si="1"/>
        <v>0</v>
      </c>
      <c r="P64">
        <v>32.529999999999994</v>
      </c>
      <c r="Q64">
        <v>18.479999999999997</v>
      </c>
      <c r="R64">
        <v>6.9699999999999989</v>
      </c>
      <c r="S64">
        <v>34.849999999999994</v>
      </c>
      <c r="T64">
        <v>22.169999999999998</v>
      </c>
      <c r="U64" s="156">
        <f t="shared" si="2"/>
        <v>114.99999999999999</v>
      </c>
      <c r="V64" s="154">
        <f t="shared" si="3"/>
        <v>0</v>
      </c>
    </row>
    <row r="65" spans="1:22">
      <c r="A65" t="s">
        <v>107</v>
      </c>
      <c r="B65">
        <f>PPCL!B65</f>
        <v>115</v>
      </c>
      <c r="C65">
        <f>PPCL!C65</f>
        <v>0</v>
      </c>
      <c r="D65">
        <f>PPCL!M65</f>
        <v>115</v>
      </c>
      <c r="E65">
        <f>PPCL!N65</f>
        <v>0</v>
      </c>
      <c r="F65">
        <f t="shared" si="4"/>
        <v>115</v>
      </c>
      <c r="G65">
        <f t="shared" si="5"/>
        <v>115</v>
      </c>
      <c r="H65" s="154"/>
      <c r="I65">
        <f>BRPL_EOD!AG65+BRPL_EOD!AH65</f>
        <v>32.53</v>
      </c>
      <c r="J65">
        <f>BYPL_EOD!AG65+BYPL_EOD!AH65</f>
        <v>18.48</v>
      </c>
      <c r="K65">
        <f>MES_EOD!AG65+MES_EOD!AH65</f>
        <v>6.97</v>
      </c>
      <c r="L65">
        <f>NDMC_EOD!AG65+NDMC_EOD!AH65</f>
        <v>34.85</v>
      </c>
      <c r="M65">
        <f>TPDDL_EOD!AG65+TPDDL_EOD!AH65</f>
        <v>22.17</v>
      </c>
      <c r="N65">
        <f t="shared" si="0"/>
        <v>115.00000000000001</v>
      </c>
      <c r="O65" s="154">
        <f t="shared" si="1"/>
        <v>0</v>
      </c>
      <c r="P65">
        <v>32.529999999999994</v>
      </c>
      <c r="Q65">
        <v>18.479999999999997</v>
      </c>
      <c r="R65">
        <v>6.9699999999999989</v>
      </c>
      <c r="S65">
        <v>34.849999999999994</v>
      </c>
      <c r="T65">
        <v>22.169999999999998</v>
      </c>
      <c r="U65" s="156">
        <f t="shared" si="2"/>
        <v>114.99999999999999</v>
      </c>
      <c r="V65" s="154">
        <f t="shared" si="3"/>
        <v>0</v>
      </c>
    </row>
    <row r="66" spans="1:22">
      <c r="A66" t="s">
        <v>108</v>
      </c>
      <c r="B66">
        <f>PPCL!B66</f>
        <v>115</v>
      </c>
      <c r="C66">
        <f>PPCL!C66</f>
        <v>0</v>
      </c>
      <c r="D66">
        <f>PPCL!M66</f>
        <v>115</v>
      </c>
      <c r="E66">
        <f>PPCL!N66</f>
        <v>0</v>
      </c>
      <c r="F66">
        <f t="shared" si="4"/>
        <v>115</v>
      </c>
      <c r="G66">
        <f t="shared" si="5"/>
        <v>115</v>
      </c>
      <c r="H66" s="154"/>
      <c r="I66">
        <f>BRPL_EOD!AG66+BRPL_EOD!AH66</f>
        <v>32.53</v>
      </c>
      <c r="J66">
        <f>BYPL_EOD!AG66+BYPL_EOD!AH66</f>
        <v>18.48</v>
      </c>
      <c r="K66">
        <f>MES_EOD!AG66+MES_EOD!AH66</f>
        <v>6.97</v>
      </c>
      <c r="L66">
        <f>NDMC_EOD!AG66+NDMC_EOD!AH66</f>
        <v>34.85</v>
      </c>
      <c r="M66">
        <f>TPDDL_EOD!AG66+TPDDL_EOD!AH66</f>
        <v>22.17</v>
      </c>
      <c r="N66">
        <f t="shared" si="0"/>
        <v>115.00000000000001</v>
      </c>
      <c r="O66" s="154">
        <f t="shared" si="1"/>
        <v>0</v>
      </c>
      <c r="P66">
        <v>32.529999999999994</v>
      </c>
      <c r="Q66">
        <v>18.479999999999997</v>
      </c>
      <c r="R66">
        <v>6.9699999999999989</v>
      </c>
      <c r="S66">
        <v>34.849999999999994</v>
      </c>
      <c r="T66">
        <v>22.169999999999998</v>
      </c>
      <c r="U66" s="156">
        <f t="shared" si="2"/>
        <v>114.99999999999999</v>
      </c>
      <c r="V66" s="154">
        <f t="shared" si="3"/>
        <v>0</v>
      </c>
    </row>
    <row r="67" spans="1:22">
      <c r="A67" t="s">
        <v>109</v>
      </c>
      <c r="B67">
        <f>PPCL!B67</f>
        <v>115</v>
      </c>
      <c r="C67">
        <f>PPCL!C67</f>
        <v>0</v>
      </c>
      <c r="D67">
        <f>PPCL!M67</f>
        <v>115</v>
      </c>
      <c r="E67">
        <f>PPCL!N67</f>
        <v>0</v>
      </c>
      <c r="F67">
        <f t="shared" si="4"/>
        <v>115</v>
      </c>
      <c r="G67">
        <f t="shared" si="5"/>
        <v>115</v>
      </c>
      <c r="H67" s="154"/>
      <c r="I67">
        <f>BRPL_EOD!AG67+BRPL_EOD!AH67</f>
        <v>32.53</v>
      </c>
      <c r="J67">
        <f>BYPL_EOD!AG67+BYPL_EOD!AH67</f>
        <v>18.48</v>
      </c>
      <c r="K67">
        <f>MES_EOD!AG67+MES_EOD!AH67</f>
        <v>6.97</v>
      </c>
      <c r="L67">
        <f>NDMC_EOD!AG67+NDMC_EOD!AH67</f>
        <v>34.85</v>
      </c>
      <c r="M67">
        <f>TPDDL_EOD!AG67+TPDDL_EOD!AH67</f>
        <v>22.17</v>
      </c>
      <c r="N67">
        <f t="shared" ref="N67:N98" si="6">SUM(I67:M67)</f>
        <v>115.00000000000001</v>
      </c>
      <c r="O67" s="154">
        <f t="shared" ref="O67:O98" si="7">G67-N67</f>
        <v>0</v>
      </c>
      <c r="P67">
        <v>32.529999999999994</v>
      </c>
      <c r="Q67">
        <v>18.479999999999997</v>
      </c>
      <c r="R67">
        <v>6.9699999999999989</v>
      </c>
      <c r="S67">
        <v>34.849999999999994</v>
      </c>
      <c r="T67">
        <v>22.169999999999998</v>
      </c>
      <c r="U67" s="156">
        <f t="shared" ref="U67:U98" si="8">SUM(P67:T67)</f>
        <v>114.99999999999999</v>
      </c>
      <c r="V67" s="154">
        <f t="shared" ref="V67:V99" si="9">G67-U67</f>
        <v>0</v>
      </c>
    </row>
    <row r="68" spans="1:22">
      <c r="A68" t="s">
        <v>110</v>
      </c>
      <c r="B68">
        <f>PPCL!B68</f>
        <v>115</v>
      </c>
      <c r="C68">
        <f>PPCL!C68</f>
        <v>0</v>
      </c>
      <c r="D68">
        <f>PPCL!M68</f>
        <v>115</v>
      </c>
      <c r="E68">
        <f>PPCL!N68</f>
        <v>0</v>
      </c>
      <c r="F68">
        <f t="shared" ref="F68:F98" si="10">B68+C68</f>
        <v>115</v>
      </c>
      <c r="G68">
        <f t="shared" ref="G68:G98" si="11">D68+E68</f>
        <v>115</v>
      </c>
      <c r="H68" s="154"/>
      <c r="I68">
        <f>BRPL_EOD!AG68+BRPL_EOD!AH68</f>
        <v>32.53</v>
      </c>
      <c r="J68">
        <f>BYPL_EOD!AG68+BYPL_EOD!AH68</f>
        <v>18.48</v>
      </c>
      <c r="K68">
        <f>MES_EOD!AG68+MES_EOD!AH68</f>
        <v>6.97</v>
      </c>
      <c r="L68">
        <f>NDMC_EOD!AG68+NDMC_EOD!AH68</f>
        <v>34.85</v>
      </c>
      <c r="M68">
        <f>TPDDL_EOD!AG68+TPDDL_EOD!AH68</f>
        <v>22.17</v>
      </c>
      <c r="N68">
        <f t="shared" si="6"/>
        <v>115.00000000000001</v>
      </c>
      <c r="O68" s="154">
        <f t="shared" si="7"/>
        <v>0</v>
      </c>
      <c r="P68">
        <v>32.529999999999994</v>
      </c>
      <c r="Q68">
        <v>18.479999999999997</v>
      </c>
      <c r="R68">
        <v>6.9699999999999989</v>
      </c>
      <c r="S68">
        <v>34.849999999999994</v>
      </c>
      <c r="T68">
        <v>22.169999999999998</v>
      </c>
      <c r="U68" s="156">
        <f t="shared" si="8"/>
        <v>114.99999999999999</v>
      </c>
      <c r="V68" s="154">
        <f t="shared" si="9"/>
        <v>0</v>
      </c>
    </row>
    <row r="69" spans="1:22">
      <c r="A69" t="s">
        <v>111</v>
      </c>
      <c r="B69">
        <f>PPCL!B69</f>
        <v>115</v>
      </c>
      <c r="C69">
        <f>PPCL!C69</f>
        <v>0</v>
      </c>
      <c r="D69">
        <f>PPCL!M69</f>
        <v>115</v>
      </c>
      <c r="E69">
        <f>PPCL!N69</f>
        <v>0</v>
      </c>
      <c r="F69">
        <f t="shared" si="10"/>
        <v>115</v>
      </c>
      <c r="G69">
        <f t="shared" si="11"/>
        <v>115</v>
      </c>
      <c r="H69" s="154"/>
      <c r="I69">
        <f>BRPL_EOD!AG69+BRPL_EOD!AH69</f>
        <v>32.53</v>
      </c>
      <c r="J69">
        <f>BYPL_EOD!AG69+BYPL_EOD!AH69</f>
        <v>18.48</v>
      </c>
      <c r="K69">
        <f>MES_EOD!AG69+MES_EOD!AH69</f>
        <v>6.97</v>
      </c>
      <c r="L69">
        <f>NDMC_EOD!AG69+NDMC_EOD!AH69</f>
        <v>34.85</v>
      </c>
      <c r="M69">
        <f>TPDDL_EOD!AG69+TPDDL_EOD!AH69</f>
        <v>22.17</v>
      </c>
      <c r="N69">
        <f t="shared" si="6"/>
        <v>115.00000000000001</v>
      </c>
      <c r="O69" s="154">
        <f t="shared" si="7"/>
        <v>0</v>
      </c>
      <c r="P69">
        <v>32.529999999999994</v>
      </c>
      <c r="Q69">
        <v>18.479999999999997</v>
      </c>
      <c r="R69">
        <v>6.9699999999999989</v>
      </c>
      <c r="S69">
        <v>34.849999999999994</v>
      </c>
      <c r="T69">
        <v>22.169999999999998</v>
      </c>
      <c r="U69" s="156">
        <f t="shared" si="8"/>
        <v>114.99999999999999</v>
      </c>
      <c r="V69" s="154">
        <f t="shared" si="9"/>
        <v>0</v>
      </c>
    </row>
    <row r="70" spans="1:22">
      <c r="A70" t="s">
        <v>112</v>
      </c>
      <c r="B70">
        <f>PPCL!B70</f>
        <v>115</v>
      </c>
      <c r="C70">
        <f>PPCL!C70</f>
        <v>0</v>
      </c>
      <c r="D70">
        <f>PPCL!M70</f>
        <v>115</v>
      </c>
      <c r="E70">
        <f>PPCL!N70</f>
        <v>0</v>
      </c>
      <c r="F70">
        <f t="shared" si="10"/>
        <v>115</v>
      </c>
      <c r="G70">
        <f t="shared" si="11"/>
        <v>115</v>
      </c>
      <c r="H70" s="154"/>
      <c r="I70">
        <f>BRPL_EOD!AG70+BRPL_EOD!AH70</f>
        <v>32.53</v>
      </c>
      <c r="J70">
        <f>BYPL_EOD!AG70+BYPL_EOD!AH70</f>
        <v>18.48</v>
      </c>
      <c r="K70">
        <f>MES_EOD!AG70+MES_EOD!AH70</f>
        <v>6.97</v>
      </c>
      <c r="L70">
        <f>NDMC_EOD!AG70+NDMC_EOD!AH70</f>
        <v>34.85</v>
      </c>
      <c r="M70">
        <f>TPDDL_EOD!AG70+TPDDL_EOD!AH70</f>
        <v>22.17</v>
      </c>
      <c r="N70">
        <f t="shared" si="6"/>
        <v>115.00000000000001</v>
      </c>
      <c r="O70" s="154">
        <f t="shared" si="7"/>
        <v>0</v>
      </c>
      <c r="P70">
        <v>32.529999999999994</v>
      </c>
      <c r="Q70">
        <v>18.479999999999997</v>
      </c>
      <c r="R70">
        <v>6.9699999999999989</v>
      </c>
      <c r="S70">
        <v>34.849999999999994</v>
      </c>
      <c r="T70">
        <v>22.169999999999998</v>
      </c>
      <c r="U70" s="156">
        <f t="shared" si="8"/>
        <v>114.99999999999999</v>
      </c>
      <c r="V70" s="154">
        <f t="shared" si="9"/>
        <v>0</v>
      </c>
    </row>
    <row r="71" spans="1:22">
      <c r="A71" t="s">
        <v>113</v>
      </c>
      <c r="B71">
        <f>PPCL!B71</f>
        <v>115</v>
      </c>
      <c r="C71">
        <f>PPCL!C71</f>
        <v>0</v>
      </c>
      <c r="D71">
        <f>PPCL!M71</f>
        <v>115</v>
      </c>
      <c r="E71">
        <f>PPCL!N71</f>
        <v>0</v>
      </c>
      <c r="F71">
        <f t="shared" si="10"/>
        <v>115</v>
      </c>
      <c r="G71">
        <f t="shared" si="11"/>
        <v>115</v>
      </c>
      <c r="H71" s="154"/>
      <c r="I71">
        <f>BRPL_EOD!AG71+BRPL_EOD!AH71</f>
        <v>32.53</v>
      </c>
      <c r="J71">
        <f>BYPL_EOD!AG71+BYPL_EOD!AH71</f>
        <v>18.48</v>
      </c>
      <c r="K71">
        <f>MES_EOD!AG71+MES_EOD!AH71</f>
        <v>6.97</v>
      </c>
      <c r="L71">
        <f>NDMC_EOD!AG71+NDMC_EOD!AH71</f>
        <v>34.85</v>
      </c>
      <c r="M71">
        <f>TPDDL_EOD!AG71+TPDDL_EOD!AH71</f>
        <v>22.17</v>
      </c>
      <c r="N71">
        <f t="shared" si="6"/>
        <v>115.00000000000001</v>
      </c>
      <c r="O71" s="154">
        <f t="shared" si="7"/>
        <v>0</v>
      </c>
      <c r="P71">
        <v>32.529999999999994</v>
      </c>
      <c r="Q71">
        <v>18.479999999999997</v>
      </c>
      <c r="R71">
        <v>6.9699999999999989</v>
      </c>
      <c r="S71">
        <v>34.849999999999994</v>
      </c>
      <c r="T71">
        <v>22.169999999999998</v>
      </c>
      <c r="U71" s="156">
        <f t="shared" si="8"/>
        <v>114.99999999999999</v>
      </c>
      <c r="V71" s="154">
        <f t="shared" si="9"/>
        <v>0</v>
      </c>
    </row>
    <row r="72" spans="1:22">
      <c r="A72" t="s">
        <v>114</v>
      </c>
      <c r="B72">
        <f>PPCL!B72</f>
        <v>115</v>
      </c>
      <c r="C72">
        <f>PPCL!C72</f>
        <v>0</v>
      </c>
      <c r="D72">
        <f>PPCL!M72</f>
        <v>115</v>
      </c>
      <c r="E72">
        <f>PPCL!N72</f>
        <v>0</v>
      </c>
      <c r="F72">
        <f t="shared" si="10"/>
        <v>115</v>
      </c>
      <c r="G72">
        <f t="shared" si="11"/>
        <v>115</v>
      </c>
      <c r="H72" s="154"/>
      <c r="I72">
        <f>BRPL_EOD!AG72+BRPL_EOD!AH72</f>
        <v>32.53</v>
      </c>
      <c r="J72">
        <f>BYPL_EOD!AG72+BYPL_EOD!AH72</f>
        <v>18.48</v>
      </c>
      <c r="K72">
        <f>MES_EOD!AG72+MES_EOD!AH72</f>
        <v>6.97</v>
      </c>
      <c r="L72">
        <f>NDMC_EOD!AG72+NDMC_EOD!AH72</f>
        <v>34.85</v>
      </c>
      <c r="M72">
        <f>TPDDL_EOD!AG72+TPDDL_EOD!AH72</f>
        <v>22.17</v>
      </c>
      <c r="N72">
        <f t="shared" si="6"/>
        <v>115.00000000000001</v>
      </c>
      <c r="O72" s="154">
        <f t="shared" si="7"/>
        <v>0</v>
      </c>
      <c r="P72">
        <v>32.529999999999994</v>
      </c>
      <c r="Q72">
        <v>18.479999999999997</v>
      </c>
      <c r="R72">
        <v>6.9699999999999989</v>
      </c>
      <c r="S72">
        <v>34.849999999999994</v>
      </c>
      <c r="T72">
        <v>22.169999999999998</v>
      </c>
      <c r="U72" s="156">
        <f t="shared" si="8"/>
        <v>114.99999999999999</v>
      </c>
      <c r="V72" s="154">
        <f t="shared" si="9"/>
        <v>0</v>
      </c>
    </row>
    <row r="73" spans="1:22">
      <c r="A73" t="s">
        <v>115</v>
      </c>
      <c r="B73">
        <f>PPCL!B73</f>
        <v>115</v>
      </c>
      <c r="C73">
        <f>PPCL!C73</f>
        <v>0</v>
      </c>
      <c r="D73">
        <f>PPCL!M73</f>
        <v>115</v>
      </c>
      <c r="E73">
        <f>PPCL!N73</f>
        <v>0</v>
      </c>
      <c r="F73">
        <f t="shared" si="10"/>
        <v>115</v>
      </c>
      <c r="G73">
        <f t="shared" si="11"/>
        <v>115</v>
      </c>
      <c r="H73" s="154"/>
      <c r="I73">
        <f>BRPL_EOD!AG73+BRPL_EOD!AH73</f>
        <v>32.53</v>
      </c>
      <c r="J73">
        <f>BYPL_EOD!AG73+BYPL_EOD!AH73</f>
        <v>18.48</v>
      </c>
      <c r="K73">
        <f>MES_EOD!AG73+MES_EOD!AH73</f>
        <v>6.97</v>
      </c>
      <c r="L73">
        <f>NDMC_EOD!AG73+NDMC_EOD!AH73</f>
        <v>34.85</v>
      </c>
      <c r="M73">
        <f>TPDDL_EOD!AG73+TPDDL_EOD!AH73</f>
        <v>22.17</v>
      </c>
      <c r="N73">
        <f t="shared" si="6"/>
        <v>115.00000000000001</v>
      </c>
      <c r="O73" s="154">
        <f t="shared" si="7"/>
        <v>0</v>
      </c>
      <c r="P73">
        <v>32.529999999999994</v>
      </c>
      <c r="Q73">
        <v>18.479999999999997</v>
      </c>
      <c r="R73">
        <v>6.9699999999999989</v>
      </c>
      <c r="S73">
        <v>34.849999999999994</v>
      </c>
      <c r="T73">
        <v>22.169999999999998</v>
      </c>
      <c r="U73" s="156">
        <f t="shared" si="8"/>
        <v>114.99999999999999</v>
      </c>
      <c r="V73" s="154">
        <f t="shared" si="9"/>
        <v>0</v>
      </c>
    </row>
    <row r="74" spans="1:22">
      <c r="A74" t="s">
        <v>116</v>
      </c>
      <c r="B74">
        <f>PPCL!B74</f>
        <v>115</v>
      </c>
      <c r="C74">
        <f>PPCL!C74</f>
        <v>0</v>
      </c>
      <c r="D74">
        <f>PPCL!M74</f>
        <v>115</v>
      </c>
      <c r="E74">
        <f>PPCL!N74</f>
        <v>0</v>
      </c>
      <c r="F74">
        <f t="shared" si="10"/>
        <v>115</v>
      </c>
      <c r="G74">
        <f t="shared" si="11"/>
        <v>115</v>
      </c>
      <c r="H74" s="154"/>
      <c r="I74">
        <f>BRPL_EOD!AG74+BRPL_EOD!AH74</f>
        <v>32.53</v>
      </c>
      <c r="J74">
        <f>BYPL_EOD!AG74+BYPL_EOD!AH74</f>
        <v>18.48</v>
      </c>
      <c r="K74">
        <f>MES_EOD!AG74+MES_EOD!AH74</f>
        <v>6.97</v>
      </c>
      <c r="L74">
        <f>NDMC_EOD!AG74+NDMC_EOD!AH74</f>
        <v>34.85</v>
      </c>
      <c r="M74">
        <f>TPDDL_EOD!AG74+TPDDL_EOD!AH74</f>
        <v>22.17</v>
      </c>
      <c r="N74">
        <f t="shared" si="6"/>
        <v>115.00000000000001</v>
      </c>
      <c r="O74" s="154">
        <f t="shared" si="7"/>
        <v>0</v>
      </c>
      <c r="P74">
        <v>32.529999999999994</v>
      </c>
      <c r="Q74">
        <v>18.479999999999997</v>
      </c>
      <c r="R74">
        <v>6.9699999999999989</v>
      </c>
      <c r="S74">
        <v>34.849999999999994</v>
      </c>
      <c r="T74">
        <v>22.169999999999998</v>
      </c>
      <c r="U74" s="156">
        <f t="shared" si="8"/>
        <v>114.99999999999999</v>
      </c>
      <c r="V74" s="154">
        <f t="shared" si="9"/>
        <v>0</v>
      </c>
    </row>
    <row r="75" spans="1:22">
      <c r="A75" t="s">
        <v>117</v>
      </c>
      <c r="B75">
        <f>PPCL!B75</f>
        <v>115</v>
      </c>
      <c r="C75">
        <f>PPCL!C75</f>
        <v>0</v>
      </c>
      <c r="D75">
        <f>PPCL!M75</f>
        <v>115</v>
      </c>
      <c r="E75">
        <f>PPCL!N75</f>
        <v>0</v>
      </c>
      <c r="F75">
        <f t="shared" si="10"/>
        <v>115</v>
      </c>
      <c r="G75">
        <f t="shared" si="11"/>
        <v>115</v>
      </c>
      <c r="H75" s="154"/>
      <c r="I75">
        <f>BRPL_EOD!AG75+BRPL_EOD!AH75</f>
        <v>32.53</v>
      </c>
      <c r="J75">
        <f>BYPL_EOD!AG75+BYPL_EOD!AH75</f>
        <v>18.48</v>
      </c>
      <c r="K75">
        <f>MES_EOD!AG75+MES_EOD!AH75</f>
        <v>6.97</v>
      </c>
      <c r="L75">
        <f>NDMC_EOD!AG75+NDMC_EOD!AH75</f>
        <v>34.85</v>
      </c>
      <c r="M75">
        <f>TPDDL_EOD!AG75+TPDDL_EOD!AH75</f>
        <v>22.17</v>
      </c>
      <c r="N75">
        <f t="shared" si="6"/>
        <v>115.00000000000001</v>
      </c>
      <c r="O75" s="154">
        <f t="shared" si="7"/>
        <v>0</v>
      </c>
      <c r="P75">
        <v>32.529999999999994</v>
      </c>
      <c r="Q75">
        <v>18.479999999999997</v>
      </c>
      <c r="R75">
        <v>6.9699999999999989</v>
      </c>
      <c r="S75">
        <v>34.849999999999994</v>
      </c>
      <c r="T75">
        <v>22.169999999999998</v>
      </c>
      <c r="U75" s="156">
        <f t="shared" si="8"/>
        <v>114.99999999999999</v>
      </c>
      <c r="V75" s="154">
        <f t="shared" si="9"/>
        <v>0</v>
      </c>
    </row>
    <row r="76" spans="1:22">
      <c r="A76" t="s">
        <v>118</v>
      </c>
      <c r="B76">
        <f>PPCL!B76</f>
        <v>115</v>
      </c>
      <c r="C76">
        <f>PPCL!C76</f>
        <v>0</v>
      </c>
      <c r="D76">
        <f>PPCL!M76</f>
        <v>115</v>
      </c>
      <c r="E76">
        <f>PPCL!N76</f>
        <v>0</v>
      </c>
      <c r="F76">
        <f t="shared" si="10"/>
        <v>115</v>
      </c>
      <c r="G76">
        <f t="shared" si="11"/>
        <v>115</v>
      </c>
      <c r="H76" s="154"/>
      <c r="I76">
        <f>BRPL_EOD!AG76+BRPL_EOD!AH76</f>
        <v>32.53</v>
      </c>
      <c r="J76">
        <f>BYPL_EOD!AG76+BYPL_EOD!AH76</f>
        <v>18.48</v>
      </c>
      <c r="K76">
        <f>MES_EOD!AG76+MES_EOD!AH76</f>
        <v>6.97</v>
      </c>
      <c r="L76">
        <f>NDMC_EOD!AG76+NDMC_EOD!AH76</f>
        <v>34.85</v>
      </c>
      <c r="M76">
        <f>TPDDL_EOD!AG76+TPDDL_EOD!AH76</f>
        <v>22.17</v>
      </c>
      <c r="N76">
        <f t="shared" si="6"/>
        <v>115.00000000000001</v>
      </c>
      <c r="O76" s="154">
        <f t="shared" si="7"/>
        <v>0</v>
      </c>
      <c r="P76">
        <v>32.529999999999994</v>
      </c>
      <c r="Q76">
        <v>18.479999999999997</v>
      </c>
      <c r="R76">
        <v>6.9699999999999989</v>
      </c>
      <c r="S76">
        <v>34.849999999999994</v>
      </c>
      <c r="T76">
        <v>22.169999999999998</v>
      </c>
      <c r="U76" s="156">
        <f t="shared" si="8"/>
        <v>114.99999999999999</v>
      </c>
      <c r="V76" s="154">
        <f t="shared" si="9"/>
        <v>0</v>
      </c>
    </row>
    <row r="77" spans="1:22">
      <c r="A77" t="s">
        <v>119</v>
      </c>
      <c r="B77">
        <f>PPCL!B77</f>
        <v>115</v>
      </c>
      <c r="C77">
        <f>PPCL!C77</f>
        <v>0</v>
      </c>
      <c r="D77">
        <f>PPCL!M77</f>
        <v>115</v>
      </c>
      <c r="E77">
        <f>PPCL!N77</f>
        <v>0</v>
      </c>
      <c r="F77">
        <f t="shared" si="10"/>
        <v>115</v>
      </c>
      <c r="G77">
        <f t="shared" si="11"/>
        <v>115</v>
      </c>
      <c r="H77" s="154"/>
      <c r="I77">
        <f>BRPL_EOD!AG77+BRPL_EOD!AH77</f>
        <v>32.53</v>
      </c>
      <c r="J77">
        <f>BYPL_EOD!AG77+BYPL_EOD!AH77</f>
        <v>18.48</v>
      </c>
      <c r="K77">
        <f>MES_EOD!AG77+MES_EOD!AH77</f>
        <v>6.97</v>
      </c>
      <c r="L77">
        <f>NDMC_EOD!AG77+NDMC_EOD!AH77</f>
        <v>34.85</v>
      </c>
      <c r="M77">
        <f>TPDDL_EOD!AG77+TPDDL_EOD!AH77</f>
        <v>22.17</v>
      </c>
      <c r="N77">
        <f t="shared" si="6"/>
        <v>115.00000000000001</v>
      </c>
      <c r="O77" s="154">
        <f t="shared" si="7"/>
        <v>0</v>
      </c>
      <c r="P77">
        <v>32.529999999999994</v>
      </c>
      <c r="Q77">
        <v>18.479999999999997</v>
      </c>
      <c r="R77">
        <v>6.9699999999999989</v>
      </c>
      <c r="S77">
        <v>34.849999999999994</v>
      </c>
      <c r="T77">
        <v>22.169999999999998</v>
      </c>
      <c r="U77" s="156">
        <f t="shared" si="8"/>
        <v>114.99999999999999</v>
      </c>
      <c r="V77" s="154">
        <f t="shared" si="9"/>
        <v>0</v>
      </c>
    </row>
    <row r="78" spans="1:22">
      <c r="A78" t="s">
        <v>120</v>
      </c>
      <c r="B78">
        <f>PPCL!B78</f>
        <v>115</v>
      </c>
      <c r="C78">
        <f>PPCL!C78</f>
        <v>0</v>
      </c>
      <c r="D78">
        <f>PPCL!M78</f>
        <v>115</v>
      </c>
      <c r="E78">
        <f>PPCL!N78</f>
        <v>0</v>
      </c>
      <c r="F78">
        <f t="shared" si="10"/>
        <v>115</v>
      </c>
      <c r="G78">
        <f t="shared" si="11"/>
        <v>115</v>
      </c>
      <c r="H78" s="154"/>
      <c r="I78">
        <f>BRPL_EOD!AG78+BRPL_EOD!AH78</f>
        <v>32.53</v>
      </c>
      <c r="J78">
        <f>BYPL_EOD!AG78+BYPL_EOD!AH78</f>
        <v>18.48</v>
      </c>
      <c r="K78">
        <f>MES_EOD!AG78+MES_EOD!AH78</f>
        <v>6.97</v>
      </c>
      <c r="L78">
        <f>NDMC_EOD!AG78+NDMC_EOD!AH78</f>
        <v>34.85</v>
      </c>
      <c r="M78">
        <f>TPDDL_EOD!AG78+TPDDL_EOD!AH78</f>
        <v>22.17</v>
      </c>
      <c r="N78">
        <f t="shared" si="6"/>
        <v>115.00000000000001</v>
      </c>
      <c r="O78" s="154">
        <f t="shared" si="7"/>
        <v>0</v>
      </c>
      <c r="P78">
        <v>32.529999999999994</v>
      </c>
      <c r="Q78">
        <v>18.479999999999997</v>
      </c>
      <c r="R78">
        <v>6.9699999999999989</v>
      </c>
      <c r="S78">
        <v>34.849999999999994</v>
      </c>
      <c r="T78">
        <v>22.169999999999998</v>
      </c>
      <c r="U78" s="156">
        <f t="shared" si="8"/>
        <v>114.99999999999999</v>
      </c>
      <c r="V78" s="154">
        <f t="shared" si="9"/>
        <v>0</v>
      </c>
    </row>
    <row r="79" spans="1:22">
      <c r="A79" t="s">
        <v>121</v>
      </c>
      <c r="B79">
        <f>PPCL!B79</f>
        <v>115</v>
      </c>
      <c r="C79">
        <f>PPCL!C79</f>
        <v>0</v>
      </c>
      <c r="D79">
        <f>PPCL!M79</f>
        <v>115</v>
      </c>
      <c r="E79">
        <f>PPCL!N79</f>
        <v>0</v>
      </c>
      <c r="F79">
        <f t="shared" si="10"/>
        <v>115</v>
      </c>
      <c r="G79">
        <f t="shared" si="11"/>
        <v>115</v>
      </c>
      <c r="H79" s="154"/>
      <c r="I79">
        <f>BRPL_EOD!AG79+BRPL_EOD!AH79</f>
        <v>32.53</v>
      </c>
      <c r="J79">
        <f>BYPL_EOD!AG79+BYPL_EOD!AH79</f>
        <v>18.48</v>
      </c>
      <c r="K79">
        <f>MES_EOD!AG79+MES_EOD!AH79</f>
        <v>6.97</v>
      </c>
      <c r="L79">
        <f>NDMC_EOD!AG79+NDMC_EOD!AH79</f>
        <v>34.85</v>
      </c>
      <c r="M79">
        <f>TPDDL_EOD!AG79+TPDDL_EOD!AH79</f>
        <v>22.17</v>
      </c>
      <c r="N79">
        <f t="shared" si="6"/>
        <v>115.00000000000001</v>
      </c>
      <c r="O79" s="154">
        <f t="shared" si="7"/>
        <v>0</v>
      </c>
      <c r="P79">
        <v>32.529999999999994</v>
      </c>
      <c r="Q79">
        <v>18.479999999999997</v>
      </c>
      <c r="R79">
        <v>6.9699999999999989</v>
      </c>
      <c r="S79">
        <v>34.849999999999994</v>
      </c>
      <c r="T79">
        <v>22.169999999999998</v>
      </c>
      <c r="U79" s="156">
        <f t="shared" si="8"/>
        <v>114.99999999999999</v>
      </c>
      <c r="V79" s="154">
        <f t="shared" si="9"/>
        <v>0</v>
      </c>
    </row>
    <row r="80" spans="1:22">
      <c r="A80" t="s">
        <v>122</v>
      </c>
      <c r="B80">
        <f>PPCL!B80</f>
        <v>115</v>
      </c>
      <c r="C80">
        <f>PPCL!C80</f>
        <v>0</v>
      </c>
      <c r="D80">
        <f>PPCL!M80</f>
        <v>115</v>
      </c>
      <c r="E80">
        <f>PPCL!N80</f>
        <v>0</v>
      </c>
      <c r="F80">
        <f t="shared" si="10"/>
        <v>115</v>
      </c>
      <c r="G80">
        <f t="shared" si="11"/>
        <v>115</v>
      </c>
      <c r="H80" s="154"/>
      <c r="I80">
        <f>BRPL_EOD!AG80+BRPL_EOD!AH80</f>
        <v>32.53</v>
      </c>
      <c r="J80">
        <f>BYPL_EOD!AG80+BYPL_EOD!AH80</f>
        <v>18.48</v>
      </c>
      <c r="K80">
        <f>MES_EOD!AG80+MES_EOD!AH80</f>
        <v>6.97</v>
      </c>
      <c r="L80">
        <f>NDMC_EOD!AG80+NDMC_EOD!AH80</f>
        <v>34.85</v>
      </c>
      <c r="M80">
        <f>TPDDL_EOD!AG80+TPDDL_EOD!AH80</f>
        <v>22.17</v>
      </c>
      <c r="N80">
        <f t="shared" si="6"/>
        <v>115.00000000000001</v>
      </c>
      <c r="O80" s="154">
        <f t="shared" si="7"/>
        <v>0</v>
      </c>
      <c r="P80">
        <v>32.529999999999994</v>
      </c>
      <c r="Q80">
        <v>18.479999999999997</v>
      </c>
      <c r="R80">
        <v>6.9699999999999989</v>
      </c>
      <c r="S80">
        <v>34.849999999999994</v>
      </c>
      <c r="T80">
        <v>22.169999999999998</v>
      </c>
      <c r="U80" s="156">
        <f t="shared" si="8"/>
        <v>114.99999999999999</v>
      </c>
      <c r="V80" s="154">
        <f t="shared" si="9"/>
        <v>0</v>
      </c>
    </row>
    <row r="81" spans="1:22">
      <c r="A81" t="s">
        <v>123</v>
      </c>
      <c r="B81">
        <f>PPCL!B81</f>
        <v>115</v>
      </c>
      <c r="C81">
        <f>PPCL!C81</f>
        <v>0</v>
      </c>
      <c r="D81">
        <f>PPCL!M81</f>
        <v>115</v>
      </c>
      <c r="E81">
        <f>PPCL!N81</f>
        <v>0</v>
      </c>
      <c r="F81">
        <f t="shared" si="10"/>
        <v>115</v>
      </c>
      <c r="G81">
        <f t="shared" si="11"/>
        <v>115</v>
      </c>
      <c r="H81" s="154"/>
      <c r="I81">
        <f>BRPL_EOD!AG81+BRPL_EOD!AH81</f>
        <v>32.53</v>
      </c>
      <c r="J81">
        <f>BYPL_EOD!AG81+BYPL_EOD!AH81</f>
        <v>18.48</v>
      </c>
      <c r="K81">
        <f>MES_EOD!AG81+MES_EOD!AH81</f>
        <v>6.97</v>
      </c>
      <c r="L81">
        <f>NDMC_EOD!AG81+NDMC_EOD!AH81</f>
        <v>34.85</v>
      </c>
      <c r="M81">
        <f>TPDDL_EOD!AG81+TPDDL_EOD!AH81</f>
        <v>22.17</v>
      </c>
      <c r="N81">
        <f t="shared" si="6"/>
        <v>115.00000000000001</v>
      </c>
      <c r="O81" s="154">
        <f t="shared" si="7"/>
        <v>0</v>
      </c>
      <c r="P81">
        <v>32.529999999999994</v>
      </c>
      <c r="Q81">
        <v>18.479999999999997</v>
      </c>
      <c r="R81">
        <v>6.9699999999999989</v>
      </c>
      <c r="S81">
        <v>34.849999999999994</v>
      </c>
      <c r="T81">
        <v>22.169999999999998</v>
      </c>
      <c r="U81" s="156">
        <f t="shared" si="8"/>
        <v>114.99999999999999</v>
      </c>
      <c r="V81" s="154">
        <f t="shared" si="9"/>
        <v>0</v>
      </c>
    </row>
    <row r="82" spans="1:22">
      <c r="A82" t="s">
        <v>124</v>
      </c>
      <c r="B82">
        <f>PPCL!B82</f>
        <v>115</v>
      </c>
      <c r="C82">
        <f>PPCL!C82</f>
        <v>0</v>
      </c>
      <c r="D82">
        <f>PPCL!M82</f>
        <v>115</v>
      </c>
      <c r="E82">
        <f>PPCL!N82</f>
        <v>0</v>
      </c>
      <c r="F82">
        <f t="shared" si="10"/>
        <v>115</v>
      </c>
      <c r="G82">
        <f t="shared" si="11"/>
        <v>115</v>
      </c>
      <c r="H82" s="154"/>
      <c r="I82">
        <f>BRPL_EOD!AG82+BRPL_EOD!AH82</f>
        <v>32.53</v>
      </c>
      <c r="J82">
        <f>BYPL_EOD!AG82+BYPL_EOD!AH82</f>
        <v>18.48</v>
      </c>
      <c r="K82">
        <f>MES_EOD!AG82+MES_EOD!AH82</f>
        <v>6.97</v>
      </c>
      <c r="L82">
        <f>NDMC_EOD!AG82+NDMC_EOD!AH82</f>
        <v>34.85</v>
      </c>
      <c r="M82">
        <f>TPDDL_EOD!AG82+TPDDL_EOD!AH82</f>
        <v>22.17</v>
      </c>
      <c r="N82">
        <f t="shared" si="6"/>
        <v>115.00000000000001</v>
      </c>
      <c r="O82" s="154">
        <f t="shared" si="7"/>
        <v>0</v>
      </c>
      <c r="P82">
        <v>32.529999999999994</v>
      </c>
      <c r="Q82">
        <v>18.479999999999997</v>
      </c>
      <c r="R82">
        <v>6.9699999999999989</v>
      </c>
      <c r="S82">
        <v>34.849999999999994</v>
      </c>
      <c r="T82">
        <v>22.169999999999998</v>
      </c>
      <c r="U82" s="156">
        <f t="shared" si="8"/>
        <v>114.99999999999999</v>
      </c>
      <c r="V82" s="154">
        <f t="shared" si="9"/>
        <v>0</v>
      </c>
    </row>
    <row r="83" spans="1:22">
      <c r="A83" t="s">
        <v>125</v>
      </c>
      <c r="B83">
        <f>PPCL!B83</f>
        <v>115</v>
      </c>
      <c r="C83">
        <f>PPCL!C83</f>
        <v>0</v>
      </c>
      <c r="D83">
        <f>PPCL!M83</f>
        <v>115</v>
      </c>
      <c r="E83">
        <f>PPCL!N83</f>
        <v>0</v>
      </c>
      <c r="F83">
        <f t="shared" si="10"/>
        <v>115</v>
      </c>
      <c r="G83">
        <f t="shared" si="11"/>
        <v>115</v>
      </c>
      <c r="H83" s="154"/>
      <c r="I83">
        <f>BRPL_EOD!AG83+BRPL_EOD!AH83</f>
        <v>32.53</v>
      </c>
      <c r="J83">
        <f>BYPL_EOD!AG83+BYPL_EOD!AH83</f>
        <v>18.48</v>
      </c>
      <c r="K83">
        <f>MES_EOD!AG83+MES_EOD!AH83</f>
        <v>6.97</v>
      </c>
      <c r="L83">
        <f>NDMC_EOD!AG83+NDMC_EOD!AH83</f>
        <v>34.85</v>
      </c>
      <c r="M83">
        <f>TPDDL_EOD!AG83+TPDDL_EOD!AH83</f>
        <v>22.17</v>
      </c>
      <c r="N83">
        <f t="shared" si="6"/>
        <v>115.00000000000001</v>
      </c>
      <c r="O83" s="154">
        <f t="shared" si="7"/>
        <v>0</v>
      </c>
      <c r="P83">
        <v>32.529999999999994</v>
      </c>
      <c r="Q83">
        <v>18.479999999999997</v>
      </c>
      <c r="R83">
        <v>6.9699999999999989</v>
      </c>
      <c r="S83">
        <v>34.849999999999994</v>
      </c>
      <c r="T83">
        <v>22.169999999999998</v>
      </c>
      <c r="U83" s="156">
        <f t="shared" si="8"/>
        <v>114.99999999999999</v>
      </c>
      <c r="V83" s="154">
        <f t="shared" si="9"/>
        <v>0</v>
      </c>
    </row>
    <row r="84" spans="1:22">
      <c r="A84" t="s">
        <v>126</v>
      </c>
      <c r="B84">
        <f>PPCL!B84</f>
        <v>115</v>
      </c>
      <c r="C84">
        <f>PPCL!C84</f>
        <v>0</v>
      </c>
      <c r="D84">
        <f>PPCL!M84</f>
        <v>115</v>
      </c>
      <c r="E84">
        <f>PPCL!N84</f>
        <v>0</v>
      </c>
      <c r="F84">
        <f t="shared" si="10"/>
        <v>115</v>
      </c>
      <c r="G84">
        <f t="shared" si="11"/>
        <v>115</v>
      </c>
      <c r="H84" s="154"/>
      <c r="I84">
        <f>BRPL_EOD!AG84+BRPL_EOD!AH84</f>
        <v>32.53</v>
      </c>
      <c r="J84">
        <f>BYPL_EOD!AG84+BYPL_EOD!AH84</f>
        <v>18.48</v>
      </c>
      <c r="K84">
        <f>MES_EOD!AG84+MES_EOD!AH84</f>
        <v>6.97</v>
      </c>
      <c r="L84">
        <f>NDMC_EOD!AG84+NDMC_EOD!AH84</f>
        <v>34.85</v>
      </c>
      <c r="M84">
        <f>TPDDL_EOD!AG84+TPDDL_EOD!AH84</f>
        <v>22.17</v>
      </c>
      <c r="N84">
        <f t="shared" si="6"/>
        <v>115.00000000000001</v>
      </c>
      <c r="O84" s="154">
        <f t="shared" si="7"/>
        <v>0</v>
      </c>
      <c r="P84">
        <v>32.529999999999994</v>
      </c>
      <c r="Q84">
        <v>18.479999999999997</v>
      </c>
      <c r="R84">
        <v>6.9699999999999989</v>
      </c>
      <c r="S84">
        <v>34.849999999999994</v>
      </c>
      <c r="T84">
        <v>22.169999999999998</v>
      </c>
      <c r="U84" s="156">
        <f t="shared" si="8"/>
        <v>114.99999999999999</v>
      </c>
      <c r="V84" s="154">
        <f t="shared" si="9"/>
        <v>0</v>
      </c>
    </row>
    <row r="85" spans="1:22">
      <c r="A85" t="s">
        <v>127</v>
      </c>
      <c r="B85">
        <f>PPCL!B85</f>
        <v>115</v>
      </c>
      <c r="C85">
        <f>PPCL!C85</f>
        <v>0</v>
      </c>
      <c r="D85">
        <f>PPCL!M85</f>
        <v>115</v>
      </c>
      <c r="E85">
        <f>PPCL!N85</f>
        <v>0</v>
      </c>
      <c r="F85">
        <f t="shared" si="10"/>
        <v>115</v>
      </c>
      <c r="G85">
        <f t="shared" si="11"/>
        <v>115</v>
      </c>
      <c r="H85" s="154"/>
      <c r="I85">
        <f>BRPL_EOD!AG85+BRPL_EOD!AH85</f>
        <v>32.53</v>
      </c>
      <c r="J85">
        <f>BYPL_EOD!AG85+BYPL_EOD!AH85</f>
        <v>18.48</v>
      </c>
      <c r="K85">
        <f>MES_EOD!AG85+MES_EOD!AH85</f>
        <v>6.97</v>
      </c>
      <c r="L85">
        <f>NDMC_EOD!AG85+NDMC_EOD!AH85</f>
        <v>34.85</v>
      </c>
      <c r="M85">
        <f>TPDDL_EOD!AG85+TPDDL_EOD!AH85</f>
        <v>22.17</v>
      </c>
      <c r="N85">
        <f t="shared" si="6"/>
        <v>115.00000000000001</v>
      </c>
      <c r="O85" s="154">
        <f t="shared" si="7"/>
        <v>0</v>
      </c>
      <c r="P85">
        <v>32.529999999999994</v>
      </c>
      <c r="Q85">
        <v>18.479999999999997</v>
      </c>
      <c r="R85">
        <v>6.9699999999999989</v>
      </c>
      <c r="S85">
        <v>34.849999999999994</v>
      </c>
      <c r="T85">
        <v>22.169999999999998</v>
      </c>
      <c r="U85" s="156">
        <f t="shared" si="8"/>
        <v>114.99999999999999</v>
      </c>
      <c r="V85" s="154">
        <f t="shared" si="9"/>
        <v>0</v>
      </c>
    </row>
    <row r="86" spans="1:22">
      <c r="A86" t="s">
        <v>128</v>
      </c>
      <c r="B86">
        <f>PPCL!B86</f>
        <v>115</v>
      </c>
      <c r="C86">
        <f>PPCL!C86</f>
        <v>0</v>
      </c>
      <c r="D86">
        <f>PPCL!M86</f>
        <v>115</v>
      </c>
      <c r="E86">
        <f>PPCL!N86</f>
        <v>0</v>
      </c>
      <c r="F86">
        <f t="shared" si="10"/>
        <v>115</v>
      </c>
      <c r="G86">
        <f t="shared" si="11"/>
        <v>115</v>
      </c>
      <c r="H86" s="154"/>
      <c r="I86">
        <f>BRPL_EOD!AG86+BRPL_EOD!AH86</f>
        <v>32.53</v>
      </c>
      <c r="J86">
        <f>BYPL_EOD!AG86+BYPL_EOD!AH86</f>
        <v>18.48</v>
      </c>
      <c r="K86">
        <f>MES_EOD!AG86+MES_EOD!AH86</f>
        <v>6.97</v>
      </c>
      <c r="L86">
        <f>NDMC_EOD!AG86+NDMC_EOD!AH86</f>
        <v>34.85</v>
      </c>
      <c r="M86">
        <f>TPDDL_EOD!AG86+TPDDL_EOD!AH86</f>
        <v>22.17</v>
      </c>
      <c r="N86">
        <f t="shared" si="6"/>
        <v>115.00000000000001</v>
      </c>
      <c r="O86" s="154">
        <f t="shared" si="7"/>
        <v>0</v>
      </c>
      <c r="P86">
        <v>32.529999999999994</v>
      </c>
      <c r="Q86">
        <v>18.479999999999997</v>
      </c>
      <c r="R86">
        <v>6.9699999999999989</v>
      </c>
      <c r="S86">
        <v>34.849999999999994</v>
      </c>
      <c r="T86">
        <v>22.169999999999998</v>
      </c>
      <c r="U86" s="156">
        <f t="shared" si="8"/>
        <v>114.99999999999999</v>
      </c>
      <c r="V86" s="154">
        <f t="shared" si="9"/>
        <v>0</v>
      </c>
    </row>
    <row r="87" spans="1:22">
      <c r="A87" t="s">
        <v>129</v>
      </c>
      <c r="B87">
        <f>PPCL!B87</f>
        <v>115</v>
      </c>
      <c r="C87">
        <f>PPCL!C87</f>
        <v>0</v>
      </c>
      <c r="D87">
        <f>PPCL!M87</f>
        <v>115</v>
      </c>
      <c r="E87">
        <f>PPCL!N87</f>
        <v>0</v>
      </c>
      <c r="F87">
        <f t="shared" si="10"/>
        <v>115</v>
      </c>
      <c r="G87">
        <f t="shared" si="11"/>
        <v>115</v>
      </c>
      <c r="H87" s="154"/>
      <c r="I87">
        <f>BRPL_EOD!AG87+BRPL_EOD!AH87</f>
        <v>32.53</v>
      </c>
      <c r="J87">
        <f>BYPL_EOD!AG87+BYPL_EOD!AH87</f>
        <v>18.48</v>
      </c>
      <c r="K87">
        <f>MES_EOD!AG87+MES_EOD!AH87</f>
        <v>6.97</v>
      </c>
      <c r="L87">
        <f>NDMC_EOD!AG87+NDMC_EOD!AH87</f>
        <v>34.85</v>
      </c>
      <c r="M87">
        <f>TPDDL_EOD!AG87+TPDDL_EOD!AH87</f>
        <v>22.17</v>
      </c>
      <c r="N87">
        <f t="shared" si="6"/>
        <v>115.00000000000001</v>
      </c>
      <c r="O87" s="154">
        <f t="shared" si="7"/>
        <v>0</v>
      </c>
      <c r="P87">
        <v>32.529999999999994</v>
      </c>
      <c r="Q87">
        <v>18.479999999999997</v>
      </c>
      <c r="R87">
        <v>6.9699999999999989</v>
      </c>
      <c r="S87">
        <v>34.849999999999994</v>
      </c>
      <c r="T87">
        <v>22.169999999999998</v>
      </c>
      <c r="U87" s="156">
        <f t="shared" si="8"/>
        <v>114.99999999999999</v>
      </c>
      <c r="V87" s="154">
        <f t="shared" si="9"/>
        <v>0</v>
      </c>
    </row>
    <row r="88" spans="1:22">
      <c r="A88" t="s">
        <v>130</v>
      </c>
      <c r="B88">
        <f>PPCL!B88</f>
        <v>115</v>
      </c>
      <c r="C88">
        <f>PPCL!C88</f>
        <v>0</v>
      </c>
      <c r="D88">
        <f>PPCL!M88</f>
        <v>115</v>
      </c>
      <c r="E88">
        <f>PPCL!N88</f>
        <v>0</v>
      </c>
      <c r="F88">
        <f t="shared" si="10"/>
        <v>115</v>
      </c>
      <c r="G88">
        <f t="shared" si="11"/>
        <v>115</v>
      </c>
      <c r="H88" s="154"/>
      <c r="I88">
        <f>BRPL_EOD!AG88+BRPL_EOD!AH88</f>
        <v>32.53</v>
      </c>
      <c r="J88">
        <f>BYPL_EOD!AG88+BYPL_EOD!AH88</f>
        <v>18.48</v>
      </c>
      <c r="K88">
        <f>MES_EOD!AG88+MES_EOD!AH88</f>
        <v>6.97</v>
      </c>
      <c r="L88">
        <f>NDMC_EOD!AG88+NDMC_EOD!AH88</f>
        <v>34.85</v>
      </c>
      <c r="M88">
        <f>TPDDL_EOD!AG88+TPDDL_EOD!AH88</f>
        <v>22.17</v>
      </c>
      <c r="N88">
        <f t="shared" si="6"/>
        <v>115.00000000000001</v>
      </c>
      <c r="O88" s="154">
        <f t="shared" si="7"/>
        <v>0</v>
      </c>
      <c r="P88">
        <v>32.529999999999994</v>
      </c>
      <c r="Q88">
        <v>18.479999999999997</v>
      </c>
      <c r="R88">
        <v>6.9699999999999989</v>
      </c>
      <c r="S88">
        <v>34.849999999999994</v>
      </c>
      <c r="T88">
        <v>22.169999999999998</v>
      </c>
      <c r="U88" s="156">
        <f t="shared" si="8"/>
        <v>114.99999999999999</v>
      </c>
      <c r="V88" s="154">
        <f t="shared" si="9"/>
        <v>0</v>
      </c>
    </row>
    <row r="89" spans="1:22">
      <c r="A89" t="s">
        <v>131</v>
      </c>
      <c r="B89">
        <f>PPCL!B89</f>
        <v>115</v>
      </c>
      <c r="C89">
        <f>PPCL!C89</f>
        <v>0</v>
      </c>
      <c r="D89">
        <f>PPCL!M89</f>
        <v>115</v>
      </c>
      <c r="E89">
        <f>PPCL!N89</f>
        <v>0</v>
      </c>
      <c r="F89">
        <f t="shared" si="10"/>
        <v>115</v>
      </c>
      <c r="G89">
        <f t="shared" si="11"/>
        <v>115</v>
      </c>
      <c r="H89" s="154"/>
      <c r="I89">
        <f>BRPL_EOD!AG89+BRPL_EOD!AH89</f>
        <v>32.53</v>
      </c>
      <c r="J89">
        <f>BYPL_EOD!AG89+BYPL_EOD!AH89</f>
        <v>18.48</v>
      </c>
      <c r="K89">
        <f>MES_EOD!AG89+MES_EOD!AH89</f>
        <v>6.97</v>
      </c>
      <c r="L89">
        <f>NDMC_EOD!AG89+NDMC_EOD!AH89</f>
        <v>34.85</v>
      </c>
      <c r="M89">
        <f>TPDDL_EOD!AG89+TPDDL_EOD!AH89</f>
        <v>22.17</v>
      </c>
      <c r="N89">
        <f t="shared" si="6"/>
        <v>115.00000000000001</v>
      </c>
      <c r="O89" s="154">
        <f t="shared" si="7"/>
        <v>0</v>
      </c>
      <c r="P89">
        <v>32.529999999999994</v>
      </c>
      <c r="Q89">
        <v>18.479999999999997</v>
      </c>
      <c r="R89">
        <v>6.9699999999999989</v>
      </c>
      <c r="S89">
        <v>34.849999999999994</v>
      </c>
      <c r="T89">
        <v>22.169999999999998</v>
      </c>
      <c r="U89" s="156">
        <f t="shared" si="8"/>
        <v>114.99999999999999</v>
      </c>
      <c r="V89" s="154">
        <f t="shared" si="9"/>
        <v>0</v>
      </c>
    </row>
    <row r="90" spans="1:22">
      <c r="A90" t="s">
        <v>132</v>
      </c>
      <c r="B90">
        <f>PPCL!B90</f>
        <v>115</v>
      </c>
      <c r="C90">
        <f>PPCL!C90</f>
        <v>0</v>
      </c>
      <c r="D90">
        <f>PPCL!M90</f>
        <v>115</v>
      </c>
      <c r="E90">
        <f>PPCL!N90</f>
        <v>0</v>
      </c>
      <c r="F90">
        <f t="shared" si="10"/>
        <v>115</v>
      </c>
      <c r="G90">
        <f t="shared" si="11"/>
        <v>115</v>
      </c>
      <c r="H90" s="154"/>
      <c r="I90">
        <f>BRPL_EOD!AG90+BRPL_EOD!AH90</f>
        <v>32.53</v>
      </c>
      <c r="J90">
        <f>BYPL_EOD!AG90+BYPL_EOD!AH90</f>
        <v>18.48</v>
      </c>
      <c r="K90">
        <f>MES_EOD!AG90+MES_EOD!AH90</f>
        <v>6.97</v>
      </c>
      <c r="L90">
        <f>NDMC_EOD!AG90+NDMC_EOD!AH90</f>
        <v>34.85</v>
      </c>
      <c r="M90">
        <f>TPDDL_EOD!AG90+TPDDL_EOD!AH90</f>
        <v>22.17</v>
      </c>
      <c r="N90">
        <f t="shared" si="6"/>
        <v>115.00000000000001</v>
      </c>
      <c r="O90" s="154">
        <f t="shared" si="7"/>
        <v>0</v>
      </c>
      <c r="P90">
        <v>32.529999999999994</v>
      </c>
      <c r="Q90">
        <v>18.479999999999997</v>
      </c>
      <c r="R90">
        <v>6.9699999999999989</v>
      </c>
      <c r="S90">
        <v>34.849999999999994</v>
      </c>
      <c r="T90">
        <v>22.169999999999998</v>
      </c>
      <c r="U90" s="156">
        <f t="shared" si="8"/>
        <v>114.99999999999999</v>
      </c>
      <c r="V90" s="154">
        <f t="shared" si="9"/>
        <v>0</v>
      </c>
    </row>
    <row r="91" spans="1:22">
      <c r="A91" t="s">
        <v>133</v>
      </c>
      <c r="B91">
        <f>PPCL!B91</f>
        <v>115</v>
      </c>
      <c r="C91">
        <f>PPCL!C91</f>
        <v>0</v>
      </c>
      <c r="D91">
        <f>PPCL!M91</f>
        <v>115</v>
      </c>
      <c r="E91">
        <f>PPCL!N91</f>
        <v>0</v>
      </c>
      <c r="F91">
        <f t="shared" si="10"/>
        <v>115</v>
      </c>
      <c r="G91">
        <f t="shared" si="11"/>
        <v>115</v>
      </c>
      <c r="H91" s="154"/>
      <c r="I91">
        <f>BRPL_EOD!AG91+BRPL_EOD!AH91</f>
        <v>32.53</v>
      </c>
      <c r="J91">
        <f>BYPL_EOD!AG91+BYPL_EOD!AH91</f>
        <v>18.48</v>
      </c>
      <c r="K91">
        <f>MES_EOD!AG91+MES_EOD!AH91</f>
        <v>6.97</v>
      </c>
      <c r="L91">
        <f>NDMC_EOD!AG91+NDMC_EOD!AH91</f>
        <v>34.85</v>
      </c>
      <c r="M91">
        <f>TPDDL_EOD!AG91+TPDDL_EOD!AH91</f>
        <v>22.17</v>
      </c>
      <c r="N91">
        <f t="shared" si="6"/>
        <v>115.00000000000001</v>
      </c>
      <c r="O91" s="154">
        <f t="shared" si="7"/>
        <v>0</v>
      </c>
      <c r="P91">
        <v>32.529999999999994</v>
      </c>
      <c r="Q91">
        <v>18.479999999999997</v>
      </c>
      <c r="R91">
        <v>6.9699999999999989</v>
      </c>
      <c r="S91">
        <v>34.849999999999994</v>
      </c>
      <c r="T91">
        <v>22.169999999999998</v>
      </c>
      <c r="U91" s="156">
        <f t="shared" si="8"/>
        <v>114.99999999999999</v>
      </c>
      <c r="V91" s="154">
        <f t="shared" si="9"/>
        <v>0</v>
      </c>
    </row>
    <row r="92" spans="1:22">
      <c r="A92" t="s">
        <v>134</v>
      </c>
      <c r="B92">
        <f>PPCL!B92</f>
        <v>115</v>
      </c>
      <c r="C92">
        <f>PPCL!C92</f>
        <v>0</v>
      </c>
      <c r="D92">
        <f>PPCL!M92</f>
        <v>115</v>
      </c>
      <c r="E92">
        <f>PPCL!N92</f>
        <v>0</v>
      </c>
      <c r="F92">
        <f t="shared" si="10"/>
        <v>115</v>
      </c>
      <c r="G92">
        <f t="shared" si="11"/>
        <v>115</v>
      </c>
      <c r="H92" s="154"/>
      <c r="I92">
        <f>BRPL_EOD!AG92+BRPL_EOD!AH92</f>
        <v>32.53</v>
      </c>
      <c r="J92">
        <f>BYPL_EOD!AG92+BYPL_EOD!AH92</f>
        <v>18.48</v>
      </c>
      <c r="K92">
        <f>MES_EOD!AG92+MES_EOD!AH92</f>
        <v>6.97</v>
      </c>
      <c r="L92">
        <f>NDMC_EOD!AG92+NDMC_EOD!AH92</f>
        <v>34.85</v>
      </c>
      <c r="M92">
        <f>TPDDL_EOD!AG92+TPDDL_EOD!AH92</f>
        <v>22.17</v>
      </c>
      <c r="N92">
        <f t="shared" si="6"/>
        <v>115.00000000000001</v>
      </c>
      <c r="O92" s="154">
        <f t="shared" si="7"/>
        <v>0</v>
      </c>
      <c r="P92">
        <v>32.529999999999994</v>
      </c>
      <c r="Q92">
        <v>18.479999999999997</v>
      </c>
      <c r="R92">
        <v>6.9699999999999989</v>
      </c>
      <c r="S92">
        <v>34.849999999999994</v>
      </c>
      <c r="T92">
        <v>22.169999999999998</v>
      </c>
      <c r="U92" s="156">
        <f t="shared" si="8"/>
        <v>114.99999999999999</v>
      </c>
      <c r="V92" s="154">
        <f t="shared" si="9"/>
        <v>0</v>
      </c>
    </row>
    <row r="93" spans="1:22">
      <c r="A93" t="s">
        <v>135</v>
      </c>
      <c r="B93">
        <f>PPCL!B93</f>
        <v>115</v>
      </c>
      <c r="C93">
        <f>PPCL!C93</f>
        <v>0</v>
      </c>
      <c r="D93">
        <f>PPCL!M93</f>
        <v>115</v>
      </c>
      <c r="E93">
        <f>PPCL!N93</f>
        <v>0</v>
      </c>
      <c r="F93">
        <f t="shared" si="10"/>
        <v>115</v>
      </c>
      <c r="G93">
        <f t="shared" si="11"/>
        <v>115</v>
      </c>
      <c r="H93" s="154"/>
      <c r="I93">
        <f>BRPL_EOD!AG93+BRPL_EOD!AH93</f>
        <v>32.53</v>
      </c>
      <c r="J93">
        <f>BYPL_EOD!AG93+BYPL_EOD!AH93</f>
        <v>18.48</v>
      </c>
      <c r="K93">
        <f>MES_EOD!AG93+MES_EOD!AH93</f>
        <v>6.97</v>
      </c>
      <c r="L93">
        <f>NDMC_EOD!AG93+NDMC_EOD!AH93</f>
        <v>34.85</v>
      </c>
      <c r="M93">
        <f>TPDDL_EOD!AG93+TPDDL_EOD!AH93</f>
        <v>22.17</v>
      </c>
      <c r="N93">
        <f t="shared" si="6"/>
        <v>115.00000000000001</v>
      </c>
      <c r="O93" s="154">
        <f t="shared" si="7"/>
        <v>0</v>
      </c>
      <c r="P93">
        <v>32.529999999999994</v>
      </c>
      <c r="Q93">
        <v>18.479999999999997</v>
      </c>
      <c r="R93">
        <v>6.9699999999999989</v>
      </c>
      <c r="S93">
        <v>34.849999999999994</v>
      </c>
      <c r="T93">
        <v>22.169999999999998</v>
      </c>
      <c r="U93" s="156">
        <f t="shared" si="8"/>
        <v>114.99999999999999</v>
      </c>
      <c r="V93" s="154">
        <f t="shared" si="9"/>
        <v>0</v>
      </c>
    </row>
    <row r="94" spans="1:22">
      <c r="A94" t="s">
        <v>136</v>
      </c>
      <c r="B94">
        <f>PPCL!B94</f>
        <v>115</v>
      </c>
      <c r="C94">
        <f>PPCL!C94</f>
        <v>0</v>
      </c>
      <c r="D94">
        <f>PPCL!M94</f>
        <v>115</v>
      </c>
      <c r="E94">
        <f>PPCL!N94</f>
        <v>0</v>
      </c>
      <c r="F94">
        <f t="shared" si="10"/>
        <v>115</v>
      </c>
      <c r="G94">
        <f t="shared" si="11"/>
        <v>115</v>
      </c>
      <c r="H94" s="154"/>
      <c r="I94">
        <f>BRPL_EOD!AG94+BRPL_EOD!AH94</f>
        <v>32.53</v>
      </c>
      <c r="J94">
        <f>BYPL_EOD!AG94+BYPL_EOD!AH94</f>
        <v>18.48</v>
      </c>
      <c r="K94">
        <f>MES_EOD!AG94+MES_EOD!AH94</f>
        <v>6.97</v>
      </c>
      <c r="L94">
        <f>NDMC_EOD!AG94+NDMC_EOD!AH94</f>
        <v>34.85</v>
      </c>
      <c r="M94">
        <f>TPDDL_EOD!AG94+TPDDL_EOD!AH94</f>
        <v>22.17</v>
      </c>
      <c r="N94">
        <f t="shared" si="6"/>
        <v>115.00000000000001</v>
      </c>
      <c r="O94" s="154">
        <f t="shared" si="7"/>
        <v>0</v>
      </c>
      <c r="P94">
        <v>32.529999999999994</v>
      </c>
      <c r="Q94">
        <v>18.479999999999997</v>
      </c>
      <c r="R94">
        <v>6.9699999999999989</v>
      </c>
      <c r="S94">
        <v>34.849999999999994</v>
      </c>
      <c r="T94">
        <v>22.169999999999998</v>
      </c>
      <c r="U94" s="156">
        <f t="shared" si="8"/>
        <v>114.99999999999999</v>
      </c>
      <c r="V94" s="154">
        <f t="shared" si="9"/>
        <v>0</v>
      </c>
    </row>
    <row r="95" spans="1:22">
      <c r="A95" t="s">
        <v>137</v>
      </c>
      <c r="B95">
        <f>PPCL!B95</f>
        <v>115</v>
      </c>
      <c r="C95">
        <f>PPCL!C95</f>
        <v>0</v>
      </c>
      <c r="D95">
        <f>PPCL!M95</f>
        <v>115</v>
      </c>
      <c r="E95">
        <f>PPCL!N95</f>
        <v>0</v>
      </c>
      <c r="F95">
        <f t="shared" si="10"/>
        <v>115</v>
      </c>
      <c r="G95">
        <f t="shared" si="11"/>
        <v>115</v>
      </c>
      <c r="H95" s="154"/>
      <c r="I95">
        <f>BRPL_EOD!AG95+BRPL_EOD!AH95</f>
        <v>32.53</v>
      </c>
      <c r="J95">
        <f>BYPL_EOD!AG95+BYPL_EOD!AH95</f>
        <v>18.48</v>
      </c>
      <c r="K95">
        <f>MES_EOD!AG95+MES_EOD!AH95</f>
        <v>6.97</v>
      </c>
      <c r="L95">
        <f>NDMC_EOD!AG95+NDMC_EOD!AH95</f>
        <v>34.85</v>
      </c>
      <c r="M95">
        <f>TPDDL_EOD!AG95+TPDDL_EOD!AH95</f>
        <v>22.17</v>
      </c>
      <c r="N95">
        <f t="shared" si="6"/>
        <v>115.00000000000001</v>
      </c>
      <c r="O95" s="154">
        <f t="shared" si="7"/>
        <v>0</v>
      </c>
      <c r="P95">
        <v>32.529999999999994</v>
      </c>
      <c r="Q95">
        <v>18.479999999999997</v>
      </c>
      <c r="R95">
        <v>6.9699999999999989</v>
      </c>
      <c r="S95">
        <v>34.849999999999994</v>
      </c>
      <c r="T95">
        <v>22.169999999999998</v>
      </c>
      <c r="U95" s="156">
        <f t="shared" si="8"/>
        <v>114.99999999999999</v>
      </c>
      <c r="V95" s="154">
        <f t="shared" si="9"/>
        <v>0</v>
      </c>
    </row>
    <row r="96" spans="1:22">
      <c r="A96" t="s">
        <v>138</v>
      </c>
      <c r="B96">
        <f>PPCL!B96</f>
        <v>115</v>
      </c>
      <c r="C96">
        <f>PPCL!C96</f>
        <v>0</v>
      </c>
      <c r="D96">
        <f>PPCL!M96</f>
        <v>115</v>
      </c>
      <c r="E96">
        <f>PPCL!N96</f>
        <v>0</v>
      </c>
      <c r="F96">
        <f t="shared" si="10"/>
        <v>115</v>
      </c>
      <c r="G96">
        <f t="shared" si="11"/>
        <v>115</v>
      </c>
      <c r="H96" s="154"/>
      <c r="I96">
        <f>BRPL_EOD!AG96+BRPL_EOD!AH96</f>
        <v>32.53</v>
      </c>
      <c r="J96">
        <f>BYPL_EOD!AG96+BYPL_EOD!AH96</f>
        <v>18.48</v>
      </c>
      <c r="K96">
        <f>MES_EOD!AG96+MES_EOD!AH96</f>
        <v>6.97</v>
      </c>
      <c r="L96">
        <f>NDMC_EOD!AG96+NDMC_EOD!AH96</f>
        <v>34.85</v>
      </c>
      <c r="M96">
        <f>TPDDL_EOD!AG96+TPDDL_EOD!AH96</f>
        <v>22.17</v>
      </c>
      <c r="N96">
        <f t="shared" si="6"/>
        <v>115.00000000000001</v>
      </c>
      <c r="O96" s="154">
        <f t="shared" si="7"/>
        <v>0</v>
      </c>
      <c r="P96">
        <v>32.529999999999994</v>
      </c>
      <c r="Q96">
        <v>18.479999999999997</v>
      </c>
      <c r="R96">
        <v>6.9699999999999989</v>
      </c>
      <c r="S96">
        <v>34.849999999999994</v>
      </c>
      <c r="T96">
        <v>22.169999999999998</v>
      </c>
      <c r="U96" s="156">
        <f t="shared" si="8"/>
        <v>114.99999999999999</v>
      </c>
      <c r="V96" s="154">
        <f t="shared" si="9"/>
        <v>0</v>
      </c>
    </row>
    <row r="97" spans="1:22">
      <c r="A97" t="s">
        <v>139</v>
      </c>
      <c r="B97">
        <f>PPCL!B97</f>
        <v>115</v>
      </c>
      <c r="C97">
        <f>PPCL!C97</f>
        <v>0</v>
      </c>
      <c r="D97">
        <f>PPCL!M97</f>
        <v>115</v>
      </c>
      <c r="E97">
        <f>PPCL!N97</f>
        <v>0</v>
      </c>
      <c r="F97">
        <f t="shared" si="10"/>
        <v>115</v>
      </c>
      <c r="G97">
        <f t="shared" si="11"/>
        <v>115</v>
      </c>
      <c r="H97" s="154"/>
      <c r="I97">
        <f>BRPL_EOD!AG97+BRPL_EOD!AH97</f>
        <v>32.53</v>
      </c>
      <c r="J97">
        <f>BYPL_EOD!AG97+BYPL_EOD!AH97</f>
        <v>18.48</v>
      </c>
      <c r="K97">
        <f>MES_EOD!AG97+MES_EOD!AH97</f>
        <v>6.97</v>
      </c>
      <c r="L97">
        <f>NDMC_EOD!AG97+NDMC_EOD!AH97</f>
        <v>34.85</v>
      </c>
      <c r="M97">
        <f>TPDDL_EOD!AG97+TPDDL_EOD!AH97</f>
        <v>22.17</v>
      </c>
      <c r="N97">
        <f t="shared" si="6"/>
        <v>115.00000000000001</v>
      </c>
      <c r="O97" s="154">
        <f t="shared" si="7"/>
        <v>0</v>
      </c>
      <c r="P97">
        <v>32.529999999999994</v>
      </c>
      <c r="Q97">
        <v>18.479999999999997</v>
      </c>
      <c r="R97">
        <v>6.9699999999999989</v>
      </c>
      <c r="S97">
        <v>34.849999999999994</v>
      </c>
      <c r="T97">
        <v>22.169999999999998</v>
      </c>
      <c r="U97" s="156">
        <f t="shared" si="8"/>
        <v>114.99999999999999</v>
      </c>
      <c r="V97" s="154">
        <f t="shared" si="9"/>
        <v>0</v>
      </c>
    </row>
    <row r="98" spans="1:22">
      <c r="A98" t="s">
        <v>140</v>
      </c>
      <c r="B98">
        <f>PPCL!B98</f>
        <v>115</v>
      </c>
      <c r="C98">
        <f>PPCL!C98</f>
        <v>0</v>
      </c>
      <c r="D98">
        <f>PPCL!M98</f>
        <v>115</v>
      </c>
      <c r="E98">
        <f>PPCL!N98</f>
        <v>0</v>
      </c>
      <c r="F98">
        <f t="shared" si="10"/>
        <v>115</v>
      </c>
      <c r="G98">
        <f t="shared" si="11"/>
        <v>115</v>
      </c>
      <c r="H98" s="154"/>
      <c r="I98">
        <f>BRPL_EOD!AG98+BRPL_EOD!AH98</f>
        <v>32.53</v>
      </c>
      <c r="J98">
        <f>BYPL_EOD!AG98+BYPL_EOD!AH98</f>
        <v>18.48</v>
      </c>
      <c r="K98">
        <f>MES_EOD!AG98+MES_EOD!AH98</f>
        <v>6.97</v>
      </c>
      <c r="L98">
        <f>NDMC_EOD!AG98+NDMC_EOD!AH98</f>
        <v>34.85</v>
      </c>
      <c r="M98">
        <f>TPDDL_EOD!AG98+TPDDL_EOD!AH98</f>
        <v>22.17</v>
      </c>
      <c r="N98">
        <f t="shared" si="6"/>
        <v>115.00000000000001</v>
      </c>
      <c r="O98" s="154">
        <f t="shared" si="7"/>
        <v>0</v>
      </c>
      <c r="P98">
        <v>32.529999999999994</v>
      </c>
      <c r="Q98">
        <v>18.479999999999997</v>
      </c>
      <c r="R98">
        <v>6.9699999999999989</v>
      </c>
      <c r="S98">
        <v>34.849999999999994</v>
      </c>
      <c r="T98">
        <v>22.169999999999998</v>
      </c>
      <c r="U98" s="156">
        <f t="shared" si="8"/>
        <v>114.99999999999999</v>
      </c>
      <c r="V98" s="154">
        <f t="shared" si="9"/>
        <v>0</v>
      </c>
    </row>
    <row r="99" spans="1:22">
      <c r="A99" s="156" t="s">
        <v>350</v>
      </c>
      <c r="B99" s="156">
        <f>SUM(B3:B98)/4000</f>
        <v>2.742</v>
      </c>
      <c r="C99" s="156">
        <f t="shared" ref="C99:U99" si="12">SUM(C3:C98)/4000</f>
        <v>1.4999999999999999E-2</v>
      </c>
      <c r="D99" s="156">
        <f t="shared" si="12"/>
        <v>2.742</v>
      </c>
      <c r="E99" s="156">
        <f t="shared" si="12"/>
        <v>0</v>
      </c>
      <c r="F99" s="156">
        <f t="shared" si="12"/>
        <v>2.7570000000000001</v>
      </c>
      <c r="G99" s="156">
        <f t="shared" si="12"/>
        <v>2.742</v>
      </c>
      <c r="H99" s="156"/>
      <c r="I99" s="156">
        <f t="shared" si="12"/>
        <v>0.77562000000000131</v>
      </c>
      <c r="J99" s="156">
        <f t="shared" si="12"/>
        <v>0.44064000000000031</v>
      </c>
      <c r="K99" s="156">
        <f t="shared" si="12"/>
        <v>0.16620000000000038</v>
      </c>
      <c r="L99" s="156">
        <f t="shared" si="12"/>
        <v>0.83093999999999868</v>
      </c>
      <c r="M99" s="156">
        <f t="shared" si="12"/>
        <v>0.52860000000000062</v>
      </c>
      <c r="N99" s="156">
        <f t="shared" si="12"/>
        <v>2.742</v>
      </c>
      <c r="O99" s="156">
        <f t="shared" si="12"/>
        <v>0</v>
      </c>
      <c r="P99" s="156">
        <f t="shared" si="12"/>
        <v>0.77562000000000131</v>
      </c>
      <c r="Q99" s="156">
        <f t="shared" si="12"/>
        <v>0.44064000000000031</v>
      </c>
      <c r="R99" s="156">
        <f t="shared" si="12"/>
        <v>0.16620000000000038</v>
      </c>
      <c r="S99" s="156">
        <f t="shared" si="12"/>
        <v>0.83093999999999868</v>
      </c>
      <c r="T99" s="156">
        <f t="shared" si="12"/>
        <v>0.52860000000000062</v>
      </c>
      <c r="U99" s="156">
        <f t="shared" si="12"/>
        <v>2.742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45</v>
      </c>
      <c r="E3">
        <f>PPCL!P3</f>
        <v>0</v>
      </c>
      <c r="F3">
        <f>B3+C3</f>
        <v>245</v>
      </c>
      <c r="G3">
        <f>D3+E3</f>
        <v>45</v>
      </c>
      <c r="H3" s="154"/>
      <c r="I3">
        <f>BRPL_EOD!AI3+BRPL_EOD!AJ3</f>
        <v>12.73</v>
      </c>
      <c r="J3">
        <f>BYPL_EOD!AI3+BYPL_EOD!AJ3</f>
        <v>7.23</v>
      </c>
      <c r="K3">
        <f>MES_EOD!AI3+MES_EOD!AJ3</f>
        <v>2.73</v>
      </c>
      <c r="L3">
        <f>NDMC_EOD!AI3+NDMC_EOD!AJ3</f>
        <v>13.64</v>
      </c>
      <c r="M3">
        <f>TPDDL_EOD!AI3+TPDDL_EOD!AJ3</f>
        <v>8.68</v>
      </c>
      <c r="N3">
        <f t="shared" ref="N3:N66" si="0">SUM(I3:M3)</f>
        <v>45.01</v>
      </c>
      <c r="O3" s="154">
        <f t="shared" ref="O3:O66" si="1">G3-N3</f>
        <v>-9.9999999999980105E-3</v>
      </c>
      <c r="P3">
        <v>12.72717173961342</v>
      </c>
      <c r="Q3">
        <v>7.2283936902910471</v>
      </c>
      <c r="R3">
        <v>2.7293934681181962</v>
      </c>
      <c r="S3">
        <v>13.636969562319486</v>
      </c>
      <c r="T3">
        <v>8.6780715396578536</v>
      </c>
      <c r="U3" s="156">
        <f t="shared" ref="U3:U66" si="2">SUM(P3:T3)</f>
        <v>45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45</v>
      </c>
      <c r="E4">
        <f>PPCL!P4</f>
        <v>0</v>
      </c>
      <c r="F4">
        <f t="shared" ref="F4:F67" si="4">B4+C4</f>
        <v>245</v>
      </c>
      <c r="G4">
        <f t="shared" ref="G4:G67" si="5">D4+E4</f>
        <v>45</v>
      </c>
      <c r="H4" s="154"/>
      <c r="I4">
        <f>BRPL_EOD!AI4+BRPL_EOD!AJ4</f>
        <v>12.73</v>
      </c>
      <c r="J4">
        <f>BYPL_EOD!AI4+BYPL_EOD!AJ4</f>
        <v>7.23</v>
      </c>
      <c r="K4">
        <f>MES_EOD!AI4+MES_EOD!AJ4</f>
        <v>2.73</v>
      </c>
      <c r="L4">
        <f>NDMC_EOD!AI4+NDMC_EOD!AJ4</f>
        <v>13.64</v>
      </c>
      <c r="M4">
        <f>TPDDL_EOD!AI4+TPDDL_EOD!AJ4</f>
        <v>8.68</v>
      </c>
      <c r="N4">
        <f t="shared" si="0"/>
        <v>45.01</v>
      </c>
      <c r="O4" s="154">
        <f t="shared" si="1"/>
        <v>-9.9999999999980105E-3</v>
      </c>
      <c r="P4">
        <v>12.72717173961342</v>
      </c>
      <c r="Q4">
        <v>7.2283936902910471</v>
      </c>
      <c r="R4">
        <v>2.7293934681181962</v>
      </c>
      <c r="S4">
        <v>13.636969562319486</v>
      </c>
      <c r="T4">
        <v>8.6780715396578536</v>
      </c>
      <c r="U4" s="156">
        <f t="shared" si="2"/>
        <v>45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48</v>
      </c>
      <c r="E5">
        <f>PPCL!P5</f>
        <v>0</v>
      </c>
      <c r="F5">
        <f t="shared" si="4"/>
        <v>245</v>
      </c>
      <c r="G5">
        <f t="shared" si="5"/>
        <v>48</v>
      </c>
      <c r="H5" s="154"/>
      <c r="I5">
        <f>BRPL_EOD!AI5+BRPL_EOD!AJ5</f>
        <v>13.58</v>
      </c>
      <c r="J5">
        <f>BYPL_EOD!AI5+BYPL_EOD!AJ5</f>
        <v>7.71</v>
      </c>
      <c r="K5">
        <f>MES_EOD!AI5+MES_EOD!AJ5</f>
        <v>2.91</v>
      </c>
      <c r="L5">
        <f>NDMC_EOD!AI5+NDMC_EOD!AJ5</f>
        <v>14.54</v>
      </c>
      <c r="M5">
        <f>TPDDL_EOD!AI5+TPDDL_EOD!AJ5</f>
        <v>9.25</v>
      </c>
      <c r="N5">
        <f t="shared" si="0"/>
        <v>47.989999999999995</v>
      </c>
      <c r="O5" s="154">
        <f t="shared" si="1"/>
        <v>1.0000000000005116E-2</v>
      </c>
      <c r="P5">
        <v>13.58282975619921</v>
      </c>
      <c r="Q5">
        <v>7.711606584705148</v>
      </c>
      <c r="R5">
        <v>2.9106063763284022</v>
      </c>
      <c r="S5">
        <v>14.543029797874558</v>
      </c>
      <c r="T5">
        <v>9.2519274848926862</v>
      </c>
      <c r="U5" s="156">
        <f t="shared" si="2"/>
        <v>48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42</v>
      </c>
      <c r="E6">
        <f>PPCL!P6</f>
        <v>0</v>
      </c>
      <c r="F6">
        <f t="shared" si="4"/>
        <v>245</v>
      </c>
      <c r="G6">
        <f t="shared" si="5"/>
        <v>42</v>
      </c>
      <c r="H6" s="154"/>
      <c r="I6">
        <f>BRPL_EOD!AI6+BRPL_EOD!AJ6</f>
        <v>11.88</v>
      </c>
      <c r="J6">
        <f>BYPL_EOD!AI6+BYPL_EOD!AJ6</f>
        <v>6.75</v>
      </c>
      <c r="K6">
        <f>MES_EOD!AI6+MES_EOD!AJ6</f>
        <v>2.5499999999999998</v>
      </c>
      <c r="L6">
        <f>NDMC_EOD!AI6+NDMC_EOD!AJ6</f>
        <v>12.73</v>
      </c>
      <c r="M6">
        <f>TPDDL_EOD!AI6+TPDDL_EOD!AJ6</f>
        <v>8.1</v>
      </c>
      <c r="N6">
        <f t="shared" si="0"/>
        <v>42.010000000000005</v>
      </c>
      <c r="O6" s="154">
        <f t="shared" si="1"/>
        <v>-1.0000000000005116E-2</v>
      </c>
      <c r="P6">
        <v>11.877172101880504</v>
      </c>
      <c r="Q6">
        <v>6.7483932397048312</v>
      </c>
      <c r="R6">
        <v>2.5493930016662696</v>
      </c>
      <c r="S6">
        <v>12.726969769102594</v>
      </c>
      <c r="T6">
        <v>8.0980718876457978</v>
      </c>
      <c r="U6" s="156">
        <f t="shared" si="2"/>
        <v>42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45</v>
      </c>
      <c r="E7">
        <f>PPCL!P7</f>
        <v>0</v>
      </c>
      <c r="F7">
        <f t="shared" si="4"/>
        <v>245</v>
      </c>
      <c r="G7">
        <f t="shared" si="5"/>
        <v>45</v>
      </c>
      <c r="H7" s="154"/>
      <c r="I7">
        <f>BRPL_EOD!AI7+BRPL_EOD!AJ7</f>
        <v>12.73</v>
      </c>
      <c r="J7">
        <f>BYPL_EOD!AI7+BYPL_EOD!AJ7</f>
        <v>7.23</v>
      </c>
      <c r="K7">
        <f>MES_EOD!AI7+MES_EOD!AJ7</f>
        <v>2.73</v>
      </c>
      <c r="L7">
        <f>NDMC_EOD!AI7+NDMC_EOD!AJ7</f>
        <v>13.64</v>
      </c>
      <c r="M7">
        <f>TPDDL_EOD!AI7+TPDDL_EOD!AJ7</f>
        <v>8.68</v>
      </c>
      <c r="N7">
        <f t="shared" si="0"/>
        <v>45.01</v>
      </c>
      <c r="O7" s="154">
        <f t="shared" si="1"/>
        <v>-9.9999999999980105E-3</v>
      </c>
      <c r="P7">
        <v>12.72717173961342</v>
      </c>
      <c r="Q7">
        <v>7.2283936902910471</v>
      </c>
      <c r="R7">
        <v>2.7293934681181962</v>
      </c>
      <c r="S7">
        <v>13.636969562319486</v>
      </c>
      <c r="T7">
        <v>8.6780715396578536</v>
      </c>
      <c r="U7" s="156">
        <f t="shared" si="2"/>
        <v>45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45</v>
      </c>
      <c r="E8">
        <f>PPCL!P8</f>
        <v>0</v>
      </c>
      <c r="F8">
        <f t="shared" si="4"/>
        <v>245</v>
      </c>
      <c r="G8">
        <f t="shared" si="5"/>
        <v>45</v>
      </c>
      <c r="H8" s="154"/>
      <c r="I8">
        <f>BRPL_EOD!AI8+BRPL_EOD!AJ8</f>
        <v>12.73</v>
      </c>
      <c r="J8">
        <f>BYPL_EOD!AI8+BYPL_EOD!AJ8</f>
        <v>7.23</v>
      </c>
      <c r="K8">
        <f>MES_EOD!AI8+MES_EOD!AJ8</f>
        <v>2.73</v>
      </c>
      <c r="L8">
        <f>NDMC_EOD!AI8+NDMC_EOD!AJ8</f>
        <v>13.64</v>
      </c>
      <c r="M8">
        <f>TPDDL_EOD!AI8+TPDDL_EOD!AJ8</f>
        <v>8.68</v>
      </c>
      <c r="N8">
        <f t="shared" si="0"/>
        <v>45.01</v>
      </c>
      <c r="O8" s="154">
        <f t="shared" si="1"/>
        <v>-9.9999999999980105E-3</v>
      </c>
      <c r="P8">
        <v>12.72717173961342</v>
      </c>
      <c r="Q8">
        <v>7.2283936902910471</v>
      </c>
      <c r="R8">
        <v>2.7293934681181962</v>
      </c>
      <c r="S8">
        <v>13.636969562319486</v>
      </c>
      <c r="T8">
        <v>8.6780715396578536</v>
      </c>
      <c r="U8" s="156">
        <f t="shared" si="2"/>
        <v>45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45</v>
      </c>
      <c r="E9">
        <f>PPCL!P9</f>
        <v>0</v>
      </c>
      <c r="F9">
        <f t="shared" si="4"/>
        <v>245</v>
      </c>
      <c r="G9">
        <f t="shared" si="5"/>
        <v>45</v>
      </c>
      <c r="H9" s="154"/>
      <c r="I9">
        <f>BRPL_EOD!AI9+BRPL_EOD!AJ9</f>
        <v>12.73</v>
      </c>
      <c r="J9">
        <f>BYPL_EOD!AI9+BYPL_EOD!AJ9</f>
        <v>7.23</v>
      </c>
      <c r="K9">
        <f>MES_EOD!AI9+MES_EOD!AJ9</f>
        <v>2.73</v>
      </c>
      <c r="L9">
        <f>NDMC_EOD!AI9+NDMC_EOD!AJ9</f>
        <v>13.64</v>
      </c>
      <c r="M9">
        <f>TPDDL_EOD!AI9+TPDDL_EOD!AJ9</f>
        <v>8.68</v>
      </c>
      <c r="N9">
        <f t="shared" si="0"/>
        <v>45.01</v>
      </c>
      <c r="O9" s="154">
        <f t="shared" si="1"/>
        <v>-9.9999999999980105E-3</v>
      </c>
      <c r="P9">
        <v>12.72717173961342</v>
      </c>
      <c r="Q9">
        <v>7.2283936902910471</v>
      </c>
      <c r="R9">
        <v>2.7293934681181962</v>
      </c>
      <c r="S9">
        <v>13.636969562319486</v>
      </c>
      <c r="T9">
        <v>8.6780715396578536</v>
      </c>
      <c r="U9" s="156">
        <f t="shared" si="2"/>
        <v>45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45</v>
      </c>
      <c r="E10">
        <f>PPCL!P10</f>
        <v>0</v>
      </c>
      <c r="F10">
        <f t="shared" si="4"/>
        <v>245</v>
      </c>
      <c r="G10">
        <f t="shared" si="5"/>
        <v>45</v>
      </c>
      <c r="H10" s="154"/>
      <c r="I10">
        <f>BRPL_EOD!AI10+BRPL_EOD!AJ10</f>
        <v>12.73</v>
      </c>
      <c r="J10">
        <f>BYPL_EOD!AI10+BYPL_EOD!AJ10</f>
        <v>7.23</v>
      </c>
      <c r="K10">
        <f>MES_EOD!AI10+MES_EOD!AJ10</f>
        <v>2.73</v>
      </c>
      <c r="L10">
        <f>NDMC_EOD!AI10+NDMC_EOD!AJ10</f>
        <v>13.64</v>
      </c>
      <c r="M10">
        <f>TPDDL_EOD!AI10+TPDDL_EOD!AJ10</f>
        <v>8.68</v>
      </c>
      <c r="N10">
        <f t="shared" si="0"/>
        <v>45.01</v>
      </c>
      <c r="O10" s="154">
        <f t="shared" si="1"/>
        <v>-9.9999999999980105E-3</v>
      </c>
      <c r="P10">
        <v>12.72717173961342</v>
      </c>
      <c r="Q10">
        <v>7.2283936902910471</v>
      </c>
      <c r="R10">
        <v>2.7293934681181962</v>
      </c>
      <c r="S10">
        <v>13.636969562319486</v>
      </c>
      <c r="T10">
        <v>8.6780715396578536</v>
      </c>
      <c r="U10" s="156">
        <f t="shared" si="2"/>
        <v>45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45</v>
      </c>
      <c r="E11">
        <f>PPCL!P11</f>
        <v>0</v>
      </c>
      <c r="F11">
        <f t="shared" si="4"/>
        <v>245</v>
      </c>
      <c r="G11">
        <f t="shared" si="5"/>
        <v>45</v>
      </c>
      <c r="H11" s="154"/>
      <c r="I11">
        <f>BRPL_EOD!AI11+BRPL_EOD!AJ11</f>
        <v>12.73</v>
      </c>
      <c r="J11">
        <f>BYPL_EOD!AI11+BYPL_EOD!AJ11</f>
        <v>7.23</v>
      </c>
      <c r="K11">
        <f>MES_EOD!AI11+MES_EOD!AJ11</f>
        <v>2.73</v>
      </c>
      <c r="L11">
        <f>NDMC_EOD!AI11+NDMC_EOD!AJ11</f>
        <v>13.64</v>
      </c>
      <c r="M11">
        <f>TPDDL_EOD!AI11+TPDDL_EOD!AJ11</f>
        <v>8.68</v>
      </c>
      <c r="N11">
        <f t="shared" si="0"/>
        <v>45.01</v>
      </c>
      <c r="O11" s="154">
        <f t="shared" si="1"/>
        <v>-9.9999999999980105E-3</v>
      </c>
      <c r="P11">
        <v>12.72717173961342</v>
      </c>
      <c r="Q11">
        <v>7.2283936902910471</v>
      </c>
      <c r="R11">
        <v>2.7293934681181962</v>
      </c>
      <c r="S11">
        <v>13.636969562319486</v>
      </c>
      <c r="T11">
        <v>8.6780715396578536</v>
      </c>
      <c r="U11" s="156">
        <f t="shared" si="2"/>
        <v>45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48</v>
      </c>
      <c r="E12">
        <f>PPCL!P12</f>
        <v>0</v>
      </c>
      <c r="F12">
        <f t="shared" si="4"/>
        <v>245</v>
      </c>
      <c r="G12">
        <f t="shared" si="5"/>
        <v>48</v>
      </c>
      <c r="H12" s="154"/>
      <c r="I12">
        <f>BRPL_EOD!AI12+BRPL_EOD!AJ12</f>
        <v>13.58</v>
      </c>
      <c r="J12">
        <f>BYPL_EOD!AI12+BYPL_EOD!AJ12</f>
        <v>7.71</v>
      </c>
      <c r="K12">
        <f>MES_EOD!AI12+MES_EOD!AJ12</f>
        <v>2.91</v>
      </c>
      <c r="L12">
        <f>NDMC_EOD!AI12+NDMC_EOD!AJ12</f>
        <v>14.54</v>
      </c>
      <c r="M12">
        <f>TPDDL_EOD!AI12+TPDDL_EOD!AJ12</f>
        <v>9.25</v>
      </c>
      <c r="N12">
        <f t="shared" si="0"/>
        <v>47.989999999999995</v>
      </c>
      <c r="O12" s="154">
        <f t="shared" si="1"/>
        <v>1.0000000000005116E-2</v>
      </c>
      <c r="P12">
        <v>13.58282975619921</v>
      </c>
      <c r="Q12">
        <v>7.711606584705148</v>
      </c>
      <c r="R12">
        <v>2.9106063763284022</v>
      </c>
      <c r="S12">
        <v>14.543029797874558</v>
      </c>
      <c r="T12">
        <v>9.2519274848926862</v>
      </c>
      <c r="U12" s="156">
        <f t="shared" si="2"/>
        <v>48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42</v>
      </c>
      <c r="E13">
        <f>PPCL!P13</f>
        <v>0</v>
      </c>
      <c r="F13">
        <f t="shared" si="4"/>
        <v>245</v>
      </c>
      <c r="G13">
        <f t="shared" si="5"/>
        <v>42</v>
      </c>
      <c r="H13" s="154"/>
      <c r="I13">
        <f>BRPL_EOD!AI13+BRPL_EOD!AJ13</f>
        <v>11.88</v>
      </c>
      <c r="J13">
        <f>BYPL_EOD!AI13+BYPL_EOD!AJ13</f>
        <v>6.75</v>
      </c>
      <c r="K13">
        <f>MES_EOD!AI13+MES_EOD!AJ13</f>
        <v>2.5499999999999998</v>
      </c>
      <c r="L13">
        <f>NDMC_EOD!AI13+NDMC_EOD!AJ13</f>
        <v>12.73</v>
      </c>
      <c r="M13">
        <f>TPDDL_EOD!AI13+TPDDL_EOD!AJ13</f>
        <v>8.1</v>
      </c>
      <c r="N13">
        <f t="shared" si="0"/>
        <v>42.010000000000005</v>
      </c>
      <c r="O13" s="154">
        <f t="shared" si="1"/>
        <v>-1.0000000000005116E-2</v>
      </c>
      <c r="P13">
        <v>11.877172101880504</v>
      </c>
      <c r="Q13">
        <v>6.7483932397048312</v>
      </c>
      <c r="R13">
        <v>2.5493930016662696</v>
      </c>
      <c r="S13">
        <v>12.726969769102594</v>
      </c>
      <c r="T13">
        <v>8.0980718876457978</v>
      </c>
      <c r="U13" s="156">
        <f t="shared" si="2"/>
        <v>42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45</v>
      </c>
      <c r="E14">
        <f>PPCL!P14</f>
        <v>0</v>
      </c>
      <c r="F14">
        <f t="shared" si="4"/>
        <v>245</v>
      </c>
      <c r="G14">
        <f t="shared" si="5"/>
        <v>45</v>
      </c>
      <c r="H14" s="154"/>
      <c r="I14">
        <f>BRPL_EOD!AI14+BRPL_EOD!AJ14</f>
        <v>12.73</v>
      </c>
      <c r="J14">
        <f>BYPL_EOD!AI14+BYPL_EOD!AJ14</f>
        <v>7.23</v>
      </c>
      <c r="K14">
        <f>MES_EOD!AI14+MES_EOD!AJ14</f>
        <v>2.73</v>
      </c>
      <c r="L14">
        <f>NDMC_EOD!AI14+NDMC_EOD!AJ14</f>
        <v>13.64</v>
      </c>
      <c r="M14">
        <f>TPDDL_EOD!AI14+TPDDL_EOD!AJ14</f>
        <v>8.68</v>
      </c>
      <c r="N14">
        <f t="shared" si="0"/>
        <v>45.01</v>
      </c>
      <c r="O14" s="154">
        <f t="shared" si="1"/>
        <v>-9.9999999999980105E-3</v>
      </c>
      <c r="P14">
        <v>12.72717173961342</v>
      </c>
      <c r="Q14">
        <v>7.2283936902910471</v>
      </c>
      <c r="R14">
        <v>2.7293934681181962</v>
      </c>
      <c r="S14">
        <v>13.636969562319486</v>
      </c>
      <c r="T14">
        <v>8.6780715396578536</v>
      </c>
      <c r="U14" s="156">
        <f t="shared" si="2"/>
        <v>45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45</v>
      </c>
      <c r="E15">
        <f>PPCL!P15</f>
        <v>0</v>
      </c>
      <c r="F15">
        <f t="shared" si="4"/>
        <v>245</v>
      </c>
      <c r="G15">
        <f t="shared" si="5"/>
        <v>45</v>
      </c>
      <c r="H15" s="154"/>
      <c r="I15">
        <f>BRPL_EOD!AI15+BRPL_EOD!AJ15</f>
        <v>12.73</v>
      </c>
      <c r="J15">
        <f>BYPL_EOD!AI15+BYPL_EOD!AJ15</f>
        <v>7.23</v>
      </c>
      <c r="K15">
        <f>MES_EOD!AI15+MES_EOD!AJ15</f>
        <v>2.73</v>
      </c>
      <c r="L15">
        <f>NDMC_EOD!AI15+NDMC_EOD!AJ15</f>
        <v>13.64</v>
      </c>
      <c r="M15">
        <f>TPDDL_EOD!AI15+TPDDL_EOD!AJ15</f>
        <v>8.68</v>
      </c>
      <c r="N15">
        <f t="shared" si="0"/>
        <v>45.01</v>
      </c>
      <c r="O15" s="154">
        <f t="shared" si="1"/>
        <v>-9.9999999999980105E-3</v>
      </c>
      <c r="P15">
        <v>12.72717173961342</v>
      </c>
      <c r="Q15">
        <v>7.2283936902910471</v>
      </c>
      <c r="R15">
        <v>2.7293934681181962</v>
      </c>
      <c r="S15">
        <v>13.636969562319486</v>
      </c>
      <c r="T15">
        <v>8.6780715396578536</v>
      </c>
      <c r="U15" s="156">
        <f t="shared" si="2"/>
        <v>45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45</v>
      </c>
      <c r="E16">
        <f>PPCL!P16</f>
        <v>0</v>
      </c>
      <c r="F16">
        <f t="shared" si="4"/>
        <v>245</v>
      </c>
      <c r="G16">
        <f t="shared" si="5"/>
        <v>45</v>
      </c>
      <c r="H16" s="154"/>
      <c r="I16">
        <f>BRPL_EOD!AI16+BRPL_EOD!AJ16</f>
        <v>12.73</v>
      </c>
      <c r="J16">
        <f>BYPL_EOD!AI16+BYPL_EOD!AJ16</f>
        <v>7.23</v>
      </c>
      <c r="K16">
        <f>MES_EOD!AI16+MES_EOD!AJ16</f>
        <v>2.73</v>
      </c>
      <c r="L16">
        <f>NDMC_EOD!AI16+NDMC_EOD!AJ16</f>
        <v>13.64</v>
      </c>
      <c r="M16">
        <f>TPDDL_EOD!AI16+TPDDL_EOD!AJ16</f>
        <v>8.68</v>
      </c>
      <c r="N16">
        <f t="shared" si="0"/>
        <v>45.01</v>
      </c>
      <c r="O16" s="154">
        <f t="shared" si="1"/>
        <v>-9.9999999999980105E-3</v>
      </c>
      <c r="P16">
        <v>12.72717173961342</v>
      </c>
      <c r="Q16">
        <v>7.2283936902910471</v>
      </c>
      <c r="R16">
        <v>2.7293934681181962</v>
      </c>
      <c r="S16">
        <v>13.636969562319486</v>
      </c>
      <c r="T16">
        <v>8.6780715396578536</v>
      </c>
      <c r="U16" s="156">
        <f t="shared" si="2"/>
        <v>45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45</v>
      </c>
      <c r="E17">
        <f>PPCL!P17</f>
        <v>0</v>
      </c>
      <c r="F17">
        <f t="shared" si="4"/>
        <v>245</v>
      </c>
      <c r="G17">
        <f t="shared" si="5"/>
        <v>45</v>
      </c>
      <c r="H17" s="154"/>
      <c r="I17">
        <f>BRPL_EOD!AI17+BRPL_EOD!AJ17</f>
        <v>12.73</v>
      </c>
      <c r="J17">
        <f>BYPL_EOD!AI17+BYPL_EOD!AJ17</f>
        <v>7.23</v>
      </c>
      <c r="K17">
        <f>MES_EOD!AI17+MES_EOD!AJ17</f>
        <v>2.73</v>
      </c>
      <c r="L17">
        <f>NDMC_EOD!AI17+NDMC_EOD!AJ17</f>
        <v>13.64</v>
      </c>
      <c r="M17">
        <f>TPDDL_EOD!AI17+TPDDL_EOD!AJ17</f>
        <v>8.68</v>
      </c>
      <c r="N17">
        <f t="shared" si="0"/>
        <v>45.01</v>
      </c>
      <c r="O17" s="154">
        <f t="shared" si="1"/>
        <v>-9.9999999999980105E-3</v>
      </c>
      <c r="P17">
        <v>12.72717173961342</v>
      </c>
      <c r="Q17">
        <v>7.2283936902910471</v>
      </c>
      <c r="R17">
        <v>2.7293934681181962</v>
      </c>
      <c r="S17">
        <v>13.636969562319486</v>
      </c>
      <c r="T17">
        <v>8.6780715396578536</v>
      </c>
      <c r="U17" s="156">
        <f t="shared" si="2"/>
        <v>45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45</v>
      </c>
      <c r="E18">
        <f>PPCL!P18</f>
        <v>0</v>
      </c>
      <c r="F18">
        <f t="shared" si="4"/>
        <v>245</v>
      </c>
      <c r="G18">
        <f t="shared" si="5"/>
        <v>45</v>
      </c>
      <c r="H18" s="154"/>
      <c r="I18">
        <f>BRPL_EOD!AI18+BRPL_EOD!AJ18</f>
        <v>12.73</v>
      </c>
      <c r="J18">
        <f>BYPL_EOD!AI18+BYPL_EOD!AJ18</f>
        <v>7.23</v>
      </c>
      <c r="K18">
        <f>MES_EOD!AI18+MES_EOD!AJ18</f>
        <v>2.73</v>
      </c>
      <c r="L18">
        <f>NDMC_EOD!AI18+NDMC_EOD!AJ18</f>
        <v>13.64</v>
      </c>
      <c r="M18">
        <f>TPDDL_EOD!AI18+TPDDL_EOD!AJ18</f>
        <v>8.68</v>
      </c>
      <c r="N18">
        <f t="shared" si="0"/>
        <v>45.01</v>
      </c>
      <c r="O18" s="154">
        <f t="shared" si="1"/>
        <v>-9.9999999999980105E-3</v>
      </c>
      <c r="P18">
        <v>12.72717173961342</v>
      </c>
      <c r="Q18">
        <v>7.2283936902910471</v>
      </c>
      <c r="R18">
        <v>2.7293934681181962</v>
      </c>
      <c r="S18">
        <v>13.636969562319486</v>
      </c>
      <c r="T18">
        <v>8.6780715396578536</v>
      </c>
      <c r="U18" s="156">
        <f t="shared" si="2"/>
        <v>45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48</v>
      </c>
      <c r="E19">
        <f>PPCL!P19</f>
        <v>0</v>
      </c>
      <c r="F19">
        <f t="shared" si="4"/>
        <v>245</v>
      </c>
      <c r="G19">
        <f t="shared" si="5"/>
        <v>48</v>
      </c>
      <c r="H19" s="154"/>
      <c r="I19">
        <f>BRPL_EOD!AI19+BRPL_EOD!AJ19</f>
        <v>13.58</v>
      </c>
      <c r="J19">
        <f>BYPL_EOD!AI19+BYPL_EOD!AJ19</f>
        <v>7.71</v>
      </c>
      <c r="K19">
        <f>MES_EOD!AI19+MES_EOD!AJ19</f>
        <v>2.91</v>
      </c>
      <c r="L19">
        <f>NDMC_EOD!AI19+NDMC_EOD!AJ19</f>
        <v>14.54</v>
      </c>
      <c r="M19">
        <f>TPDDL_EOD!AI19+TPDDL_EOD!AJ19</f>
        <v>9.25</v>
      </c>
      <c r="N19">
        <f t="shared" si="0"/>
        <v>47.989999999999995</v>
      </c>
      <c r="O19" s="154">
        <f t="shared" si="1"/>
        <v>1.0000000000005116E-2</v>
      </c>
      <c r="P19">
        <v>13.58282975619921</v>
      </c>
      <c r="Q19">
        <v>7.711606584705148</v>
      </c>
      <c r="R19">
        <v>2.9106063763284022</v>
      </c>
      <c r="S19">
        <v>14.543029797874558</v>
      </c>
      <c r="T19">
        <v>9.2519274848926862</v>
      </c>
      <c r="U19" s="156">
        <f t="shared" si="2"/>
        <v>48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42</v>
      </c>
      <c r="E20">
        <f>PPCL!P20</f>
        <v>0</v>
      </c>
      <c r="F20">
        <f t="shared" si="4"/>
        <v>245</v>
      </c>
      <c r="G20">
        <f t="shared" si="5"/>
        <v>42</v>
      </c>
      <c r="H20" s="154"/>
      <c r="I20">
        <f>BRPL_EOD!AI20+BRPL_EOD!AJ20</f>
        <v>11.88</v>
      </c>
      <c r="J20">
        <f>BYPL_EOD!AI20+BYPL_EOD!AJ20</f>
        <v>6.75</v>
      </c>
      <c r="K20">
        <f>MES_EOD!AI20+MES_EOD!AJ20</f>
        <v>2.5499999999999998</v>
      </c>
      <c r="L20">
        <f>NDMC_EOD!AI20+NDMC_EOD!AJ20</f>
        <v>12.73</v>
      </c>
      <c r="M20">
        <f>TPDDL_EOD!AI20+TPDDL_EOD!AJ20</f>
        <v>8.1</v>
      </c>
      <c r="N20">
        <f t="shared" si="0"/>
        <v>42.010000000000005</v>
      </c>
      <c r="O20" s="154">
        <f t="shared" si="1"/>
        <v>-1.0000000000005116E-2</v>
      </c>
      <c r="P20">
        <v>11.877172101880504</v>
      </c>
      <c r="Q20">
        <v>6.7483932397048312</v>
      </c>
      <c r="R20">
        <v>2.5493930016662696</v>
      </c>
      <c r="S20">
        <v>12.726969769102594</v>
      </c>
      <c r="T20">
        <v>8.0980718876457978</v>
      </c>
      <c r="U20" s="156">
        <f t="shared" si="2"/>
        <v>42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45</v>
      </c>
      <c r="E21">
        <f>PPCL!P21</f>
        <v>0</v>
      </c>
      <c r="F21">
        <f t="shared" si="4"/>
        <v>245</v>
      </c>
      <c r="G21">
        <f t="shared" si="5"/>
        <v>45</v>
      </c>
      <c r="H21" s="154"/>
      <c r="I21">
        <f>BRPL_EOD!AI21+BRPL_EOD!AJ21</f>
        <v>12.73</v>
      </c>
      <c r="J21">
        <f>BYPL_EOD!AI21+BYPL_EOD!AJ21</f>
        <v>7.23</v>
      </c>
      <c r="K21">
        <f>MES_EOD!AI21+MES_EOD!AJ21</f>
        <v>2.73</v>
      </c>
      <c r="L21">
        <f>NDMC_EOD!AI21+NDMC_EOD!AJ21</f>
        <v>13.64</v>
      </c>
      <c r="M21">
        <f>TPDDL_EOD!AI21+TPDDL_EOD!AJ21</f>
        <v>8.68</v>
      </c>
      <c r="N21">
        <f t="shared" si="0"/>
        <v>45.01</v>
      </c>
      <c r="O21" s="154">
        <f t="shared" si="1"/>
        <v>-9.9999999999980105E-3</v>
      </c>
      <c r="P21">
        <v>12.72717173961342</v>
      </c>
      <c r="Q21">
        <v>7.2283936902910471</v>
      </c>
      <c r="R21">
        <v>2.7293934681181962</v>
      </c>
      <c r="S21">
        <v>13.636969562319486</v>
      </c>
      <c r="T21">
        <v>8.6780715396578536</v>
      </c>
      <c r="U21" s="156">
        <f t="shared" si="2"/>
        <v>45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45</v>
      </c>
      <c r="E22">
        <f>PPCL!P22</f>
        <v>0</v>
      </c>
      <c r="F22">
        <f t="shared" si="4"/>
        <v>245</v>
      </c>
      <c r="G22">
        <f t="shared" si="5"/>
        <v>45</v>
      </c>
      <c r="H22" s="154"/>
      <c r="I22">
        <f>BRPL_EOD!AI22+BRPL_EOD!AJ22</f>
        <v>12.73</v>
      </c>
      <c r="J22">
        <f>BYPL_EOD!AI22+BYPL_EOD!AJ22</f>
        <v>7.23</v>
      </c>
      <c r="K22">
        <f>MES_EOD!AI22+MES_EOD!AJ22</f>
        <v>2.73</v>
      </c>
      <c r="L22">
        <f>NDMC_EOD!AI22+NDMC_EOD!AJ22</f>
        <v>13.64</v>
      </c>
      <c r="M22">
        <f>TPDDL_EOD!AI22+TPDDL_EOD!AJ22</f>
        <v>8.68</v>
      </c>
      <c r="N22">
        <f t="shared" si="0"/>
        <v>45.01</v>
      </c>
      <c r="O22" s="154">
        <f t="shared" si="1"/>
        <v>-9.9999999999980105E-3</v>
      </c>
      <c r="P22">
        <v>12.72717173961342</v>
      </c>
      <c r="Q22">
        <v>7.2283936902910471</v>
      </c>
      <c r="R22">
        <v>2.7293934681181962</v>
      </c>
      <c r="S22">
        <v>13.636969562319486</v>
      </c>
      <c r="T22">
        <v>8.6780715396578536</v>
      </c>
      <c r="U22" s="156">
        <f t="shared" si="2"/>
        <v>45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45</v>
      </c>
      <c r="E23">
        <f>PPCL!P23</f>
        <v>0</v>
      </c>
      <c r="F23">
        <f t="shared" si="4"/>
        <v>245</v>
      </c>
      <c r="G23">
        <f t="shared" si="5"/>
        <v>45</v>
      </c>
      <c r="H23" s="154"/>
      <c r="I23">
        <f>BRPL_EOD!AI23+BRPL_EOD!AJ23</f>
        <v>12.73</v>
      </c>
      <c r="J23">
        <f>BYPL_EOD!AI23+BYPL_EOD!AJ23</f>
        <v>7.23</v>
      </c>
      <c r="K23">
        <f>MES_EOD!AI23+MES_EOD!AJ23</f>
        <v>2.73</v>
      </c>
      <c r="L23">
        <f>NDMC_EOD!AI23+NDMC_EOD!AJ23</f>
        <v>13.64</v>
      </c>
      <c r="M23">
        <f>TPDDL_EOD!AI23+TPDDL_EOD!AJ23</f>
        <v>8.68</v>
      </c>
      <c r="N23">
        <f t="shared" si="0"/>
        <v>45.01</v>
      </c>
      <c r="O23" s="154">
        <f t="shared" si="1"/>
        <v>-9.9999999999980105E-3</v>
      </c>
      <c r="P23">
        <v>12.72717173961342</v>
      </c>
      <c r="Q23">
        <v>7.2283936902910471</v>
      </c>
      <c r="R23">
        <v>2.7293934681181962</v>
      </c>
      <c r="S23">
        <v>13.636969562319486</v>
      </c>
      <c r="T23">
        <v>8.6780715396578536</v>
      </c>
      <c r="U23" s="156">
        <f t="shared" si="2"/>
        <v>45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45</v>
      </c>
      <c r="E24">
        <f>PPCL!P24</f>
        <v>0</v>
      </c>
      <c r="F24">
        <f t="shared" si="4"/>
        <v>245</v>
      </c>
      <c r="G24">
        <f t="shared" si="5"/>
        <v>45</v>
      </c>
      <c r="H24" s="154"/>
      <c r="I24">
        <f>BRPL_EOD!AI24+BRPL_EOD!AJ24</f>
        <v>12.73</v>
      </c>
      <c r="J24">
        <f>BYPL_EOD!AI24+BYPL_EOD!AJ24</f>
        <v>7.23</v>
      </c>
      <c r="K24">
        <f>MES_EOD!AI24+MES_EOD!AJ24</f>
        <v>2.73</v>
      </c>
      <c r="L24">
        <f>NDMC_EOD!AI24+NDMC_EOD!AJ24</f>
        <v>13.64</v>
      </c>
      <c r="M24">
        <f>TPDDL_EOD!AI24+TPDDL_EOD!AJ24</f>
        <v>8.68</v>
      </c>
      <c r="N24">
        <f t="shared" si="0"/>
        <v>45.01</v>
      </c>
      <c r="O24" s="154">
        <f t="shared" si="1"/>
        <v>-9.9999999999980105E-3</v>
      </c>
      <c r="P24">
        <v>12.72717173961342</v>
      </c>
      <c r="Q24">
        <v>7.2283936902910471</v>
      </c>
      <c r="R24">
        <v>2.7293934681181962</v>
      </c>
      <c r="S24">
        <v>13.636969562319486</v>
      </c>
      <c r="T24">
        <v>8.6780715396578536</v>
      </c>
      <c r="U24" s="156">
        <f t="shared" si="2"/>
        <v>45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45</v>
      </c>
      <c r="E25">
        <f>PPCL!P25</f>
        <v>0</v>
      </c>
      <c r="F25">
        <f t="shared" si="4"/>
        <v>245</v>
      </c>
      <c r="G25">
        <f t="shared" si="5"/>
        <v>45</v>
      </c>
      <c r="H25" s="154"/>
      <c r="I25">
        <f>BRPL_EOD!AI25+BRPL_EOD!AJ25</f>
        <v>12.73</v>
      </c>
      <c r="J25">
        <f>BYPL_EOD!AI25+BYPL_EOD!AJ25</f>
        <v>7.23</v>
      </c>
      <c r="K25">
        <f>MES_EOD!AI25+MES_EOD!AJ25</f>
        <v>2.73</v>
      </c>
      <c r="L25">
        <f>NDMC_EOD!AI25+NDMC_EOD!AJ25</f>
        <v>13.64</v>
      </c>
      <c r="M25">
        <f>TPDDL_EOD!AI25+TPDDL_EOD!AJ25</f>
        <v>8.68</v>
      </c>
      <c r="N25">
        <f t="shared" si="0"/>
        <v>45.01</v>
      </c>
      <c r="O25" s="154">
        <f t="shared" si="1"/>
        <v>-9.9999999999980105E-3</v>
      </c>
      <c r="P25">
        <v>12.72717173961342</v>
      </c>
      <c r="Q25">
        <v>7.2283936902910471</v>
      </c>
      <c r="R25">
        <v>2.7293934681181962</v>
      </c>
      <c r="S25">
        <v>13.636969562319486</v>
      </c>
      <c r="T25">
        <v>8.6780715396578536</v>
      </c>
      <c r="U25" s="156">
        <f t="shared" si="2"/>
        <v>45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48</v>
      </c>
      <c r="E26">
        <f>PPCL!P26</f>
        <v>0</v>
      </c>
      <c r="F26">
        <f t="shared" si="4"/>
        <v>245</v>
      </c>
      <c r="G26">
        <f t="shared" si="5"/>
        <v>48</v>
      </c>
      <c r="H26" s="154"/>
      <c r="I26">
        <f>BRPL_EOD!AI26+BRPL_EOD!AJ26</f>
        <v>13.58</v>
      </c>
      <c r="J26">
        <f>BYPL_EOD!AI26+BYPL_EOD!AJ26</f>
        <v>7.71</v>
      </c>
      <c r="K26">
        <f>MES_EOD!AI26+MES_EOD!AJ26</f>
        <v>2.91</v>
      </c>
      <c r="L26">
        <f>NDMC_EOD!AI26+NDMC_EOD!AJ26</f>
        <v>14.54</v>
      </c>
      <c r="M26">
        <f>TPDDL_EOD!AI26+TPDDL_EOD!AJ26</f>
        <v>9.25</v>
      </c>
      <c r="N26">
        <f t="shared" si="0"/>
        <v>47.989999999999995</v>
      </c>
      <c r="O26" s="154">
        <f t="shared" si="1"/>
        <v>1.0000000000005116E-2</v>
      </c>
      <c r="P26">
        <v>13.58282975619921</v>
      </c>
      <c r="Q26">
        <v>7.711606584705148</v>
      </c>
      <c r="R26">
        <v>2.9106063763284022</v>
      </c>
      <c r="S26">
        <v>14.543029797874558</v>
      </c>
      <c r="T26">
        <v>9.2519274848926862</v>
      </c>
      <c r="U26" s="156">
        <f t="shared" si="2"/>
        <v>48</v>
      </c>
      <c r="V26" s="154">
        <f t="shared" si="3"/>
        <v>0</v>
      </c>
    </row>
    <row r="27" spans="1:22">
      <c r="A27" t="s">
        <v>69</v>
      </c>
      <c r="B27">
        <f>PPCL!D27</f>
        <v>240</v>
      </c>
      <c r="C27">
        <f>PPCL!E27</f>
        <v>0</v>
      </c>
      <c r="D27">
        <f>PPCL!O27</f>
        <v>42</v>
      </c>
      <c r="E27">
        <f>PPCL!P27</f>
        <v>0</v>
      </c>
      <c r="F27">
        <f t="shared" si="4"/>
        <v>240</v>
      </c>
      <c r="G27">
        <f t="shared" si="5"/>
        <v>42</v>
      </c>
      <c r="H27" s="154"/>
      <c r="I27">
        <f>BRPL_EOD!AI27+BRPL_EOD!AJ27</f>
        <v>11.88</v>
      </c>
      <c r="J27">
        <f>BYPL_EOD!AI27+BYPL_EOD!AJ27</f>
        <v>6.75</v>
      </c>
      <c r="K27">
        <f>MES_EOD!AI27+MES_EOD!AJ27</f>
        <v>2.5499999999999998</v>
      </c>
      <c r="L27">
        <f>NDMC_EOD!AI27+NDMC_EOD!AJ27</f>
        <v>12.73</v>
      </c>
      <c r="M27">
        <f>TPDDL_EOD!AI27+TPDDL_EOD!AJ27</f>
        <v>8.1</v>
      </c>
      <c r="N27">
        <f t="shared" si="0"/>
        <v>42.010000000000005</v>
      </c>
      <c r="O27" s="154">
        <f t="shared" si="1"/>
        <v>-1.0000000000005116E-2</v>
      </c>
      <c r="P27">
        <v>11.877172101880504</v>
      </c>
      <c r="Q27">
        <v>6.7483932397048312</v>
      </c>
      <c r="R27">
        <v>2.5493930016662696</v>
      </c>
      <c r="S27">
        <v>12.726969769102594</v>
      </c>
      <c r="T27">
        <v>8.0980718876457978</v>
      </c>
      <c r="U27" s="156">
        <f t="shared" si="2"/>
        <v>42</v>
      </c>
      <c r="V27" s="154">
        <f t="shared" si="3"/>
        <v>0</v>
      </c>
    </row>
    <row r="28" spans="1:22">
      <c r="A28" t="s">
        <v>70</v>
      </c>
      <c r="B28">
        <f>PPCL!D28</f>
        <v>240</v>
      </c>
      <c r="C28">
        <f>PPCL!E28</f>
        <v>0</v>
      </c>
      <c r="D28">
        <f>PPCL!O28</f>
        <v>45</v>
      </c>
      <c r="E28">
        <f>PPCL!P28</f>
        <v>0</v>
      </c>
      <c r="F28">
        <f t="shared" si="4"/>
        <v>240</v>
      </c>
      <c r="G28">
        <f t="shared" si="5"/>
        <v>45</v>
      </c>
      <c r="H28" s="154"/>
      <c r="I28">
        <f>BRPL_EOD!AI28+BRPL_EOD!AJ28</f>
        <v>12.73</v>
      </c>
      <c r="J28">
        <f>BYPL_EOD!AI28+BYPL_EOD!AJ28</f>
        <v>7.23</v>
      </c>
      <c r="K28">
        <f>MES_EOD!AI28+MES_EOD!AJ28</f>
        <v>2.73</v>
      </c>
      <c r="L28">
        <f>NDMC_EOD!AI28+NDMC_EOD!AJ28</f>
        <v>13.64</v>
      </c>
      <c r="M28">
        <f>TPDDL_EOD!AI28+TPDDL_EOD!AJ28</f>
        <v>8.68</v>
      </c>
      <c r="N28">
        <f t="shared" si="0"/>
        <v>45.01</v>
      </c>
      <c r="O28" s="154">
        <f t="shared" si="1"/>
        <v>-9.9999999999980105E-3</v>
      </c>
      <c r="P28">
        <v>12.72717173961342</v>
      </c>
      <c r="Q28">
        <v>7.2283936902910471</v>
      </c>
      <c r="R28">
        <v>2.7293934681181962</v>
      </c>
      <c r="S28">
        <v>13.636969562319486</v>
      </c>
      <c r="T28">
        <v>8.6780715396578536</v>
      </c>
      <c r="U28" s="156">
        <f t="shared" si="2"/>
        <v>45</v>
      </c>
      <c r="V28" s="154">
        <f t="shared" si="3"/>
        <v>0</v>
      </c>
    </row>
    <row r="29" spans="1:22">
      <c r="A29" t="s">
        <v>71</v>
      </c>
      <c r="B29">
        <f>PPCL!D29</f>
        <v>240</v>
      </c>
      <c r="C29">
        <f>PPCL!E29</f>
        <v>0</v>
      </c>
      <c r="D29">
        <f>PPCL!O29</f>
        <v>45</v>
      </c>
      <c r="E29">
        <f>PPCL!P29</f>
        <v>0</v>
      </c>
      <c r="F29">
        <f t="shared" si="4"/>
        <v>240</v>
      </c>
      <c r="G29">
        <f t="shared" si="5"/>
        <v>45</v>
      </c>
      <c r="H29" s="154"/>
      <c r="I29">
        <f>BRPL_EOD!AI29+BRPL_EOD!AJ29</f>
        <v>12.73</v>
      </c>
      <c r="J29">
        <f>BYPL_EOD!AI29+BYPL_EOD!AJ29</f>
        <v>7.23</v>
      </c>
      <c r="K29">
        <f>MES_EOD!AI29+MES_EOD!AJ29</f>
        <v>2.73</v>
      </c>
      <c r="L29">
        <f>NDMC_EOD!AI29+NDMC_EOD!AJ29</f>
        <v>13.64</v>
      </c>
      <c r="M29">
        <f>TPDDL_EOD!AI29+TPDDL_EOD!AJ29</f>
        <v>8.68</v>
      </c>
      <c r="N29">
        <f t="shared" si="0"/>
        <v>45.01</v>
      </c>
      <c r="O29" s="154">
        <f t="shared" si="1"/>
        <v>-9.9999999999980105E-3</v>
      </c>
      <c r="P29">
        <v>12.72717173961342</v>
      </c>
      <c r="Q29">
        <v>7.2283936902910471</v>
      </c>
      <c r="R29">
        <v>2.7293934681181962</v>
      </c>
      <c r="S29">
        <v>13.636969562319486</v>
      </c>
      <c r="T29">
        <v>8.6780715396578536</v>
      </c>
      <c r="U29" s="156">
        <f t="shared" si="2"/>
        <v>45</v>
      </c>
      <c r="V29" s="154">
        <f t="shared" si="3"/>
        <v>0</v>
      </c>
    </row>
    <row r="30" spans="1:22">
      <c r="A30" t="s">
        <v>72</v>
      </c>
      <c r="B30">
        <f>PPCL!D30</f>
        <v>240</v>
      </c>
      <c r="C30">
        <f>PPCL!E30</f>
        <v>0</v>
      </c>
      <c r="D30">
        <f>PPCL!O30</f>
        <v>45</v>
      </c>
      <c r="E30">
        <f>PPCL!P30</f>
        <v>0</v>
      </c>
      <c r="F30">
        <f t="shared" si="4"/>
        <v>240</v>
      </c>
      <c r="G30">
        <f t="shared" si="5"/>
        <v>45</v>
      </c>
      <c r="H30" s="154"/>
      <c r="I30">
        <f>BRPL_EOD!AI30+BRPL_EOD!AJ30</f>
        <v>12.73</v>
      </c>
      <c r="J30">
        <f>BYPL_EOD!AI30+BYPL_EOD!AJ30</f>
        <v>7.23</v>
      </c>
      <c r="K30">
        <f>MES_EOD!AI30+MES_EOD!AJ30</f>
        <v>2.73</v>
      </c>
      <c r="L30">
        <f>NDMC_EOD!AI30+NDMC_EOD!AJ30</f>
        <v>13.64</v>
      </c>
      <c r="M30">
        <f>TPDDL_EOD!AI30+TPDDL_EOD!AJ30</f>
        <v>8.68</v>
      </c>
      <c r="N30">
        <f t="shared" si="0"/>
        <v>45.01</v>
      </c>
      <c r="O30" s="154">
        <f t="shared" si="1"/>
        <v>-9.9999999999980105E-3</v>
      </c>
      <c r="P30">
        <v>12.72717173961342</v>
      </c>
      <c r="Q30">
        <v>7.2283936902910471</v>
      </c>
      <c r="R30">
        <v>2.7293934681181962</v>
      </c>
      <c r="S30">
        <v>13.636969562319486</v>
      </c>
      <c r="T30">
        <v>8.6780715396578536</v>
      </c>
      <c r="U30" s="156">
        <f t="shared" si="2"/>
        <v>45</v>
      </c>
      <c r="V30" s="154">
        <f t="shared" si="3"/>
        <v>0</v>
      </c>
    </row>
    <row r="31" spans="1:22">
      <c r="A31" t="s">
        <v>73</v>
      </c>
      <c r="B31">
        <f>PPCL!D31</f>
        <v>240</v>
      </c>
      <c r="C31">
        <f>PPCL!E31</f>
        <v>0</v>
      </c>
      <c r="D31">
        <f>PPCL!O31</f>
        <v>45</v>
      </c>
      <c r="E31">
        <f>PPCL!P31</f>
        <v>0</v>
      </c>
      <c r="F31">
        <f t="shared" si="4"/>
        <v>240</v>
      </c>
      <c r="G31">
        <f t="shared" si="5"/>
        <v>45</v>
      </c>
      <c r="H31" s="154"/>
      <c r="I31">
        <f>BRPL_EOD!AI31+BRPL_EOD!AJ31</f>
        <v>12.73</v>
      </c>
      <c r="J31">
        <f>BYPL_EOD!AI31+BYPL_EOD!AJ31</f>
        <v>7.23</v>
      </c>
      <c r="K31">
        <f>MES_EOD!AI31+MES_EOD!AJ31</f>
        <v>2.73</v>
      </c>
      <c r="L31">
        <f>NDMC_EOD!AI31+NDMC_EOD!AJ31</f>
        <v>13.64</v>
      </c>
      <c r="M31">
        <f>TPDDL_EOD!AI31+TPDDL_EOD!AJ31</f>
        <v>8.68</v>
      </c>
      <c r="N31">
        <f t="shared" si="0"/>
        <v>45.01</v>
      </c>
      <c r="O31" s="154">
        <f t="shared" si="1"/>
        <v>-9.9999999999980105E-3</v>
      </c>
      <c r="P31">
        <v>12.72717173961342</v>
      </c>
      <c r="Q31">
        <v>7.2283936902910471</v>
      </c>
      <c r="R31">
        <v>2.7293934681181962</v>
      </c>
      <c r="S31">
        <v>13.636969562319486</v>
      </c>
      <c r="T31">
        <v>8.6780715396578536</v>
      </c>
      <c r="U31" s="156">
        <f t="shared" si="2"/>
        <v>45</v>
      </c>
      <c r="V31" s="154">
        <f t="shared" si="3"/>
        <v>0</v>
      </c>
    </row>
    <row r="32" spans="1:22">
      <c r="A32" t="s">
        <v>74</v>
      </c>
      <c r="B32">
        <f>PPCL!D32</f>
        <v>240</v>
      </c>
      <c r="C32">
        <f>PPCL!E32</f>
        <v>0</v>
      </c>
      <c r="D32">
        <f>PPCL!O32</f>
        <v>45</v>
      </c>
      <c r="E32">
        <f>PPCL!P32</f>
        <v>0</v>
      </c>
      <c r="F32">
        <f t="shared" si="4"/>
        <v>240</v>
      </c>
      <c r="G32">
        <f t="shared" si="5"/>
        <v>45</v>
      </c>
      <c r="H32" s="154"/>
      <c r="I32">
        <f>BRPL_EOD!AI32+BRPL_EOD!AJ32</f>
        <v>12.73</v>
      </c>
      <c r="J32">
        <f>BYPL_EOD!AI32+BYPL_EOD!AJ32</f>
        <v>7.23</v>
      </c>
      <c r="K32">
        <f>MES_EOD!AI32+MES_EOD!AJ32</f>
        <v>2.73</v>
      </c>
      <c r="L32">
        <f>NDMC_EOD!AI32+NDMC_EOD!AJ32</f>
        <v>13.64</v>
      </c>
      <c r="M32">
        <f>TPDDL_EOD!AI32+TPDDL_EOD!AJ32</f>
        <v>8.68</v>
      </c>
      <c r="N32">
        <f t="shared" si="0"/>
        <v>45.01</v>
      </c>
      <c r="O32" s="154">
        <f t="shared" si="1"/>
        <v>-9.9999999999980105E-3</v>
      </c>
      <c r="P32">
        <v>12.72717173961342</v>
      </c>
      <c r="Q32">
        <v>7.2283936902910471</v>
      </c>
      <c r="R32">
        <v>2.7293934681181962</v>
      </c>
      <c r="S32">
        <v>13.636969562319486</v>
      </c>
      <c r="T32">
        <v>8.6780715396578536</v>
      </c>
      <c r="U32" s="156">
        <f t="shared" si="2"/>
        <v>45</v>
      </c>
      <c r="V32" s="154">
        <f t="shared" si="3"/>
        <v>0</v>
      </c>
    </row>
    <row r="33" spans="1:22">
      <c r="A33" t="s">
        <v>75</v>
      </c>
      <c r="B33">
        <f>PPCL!D33</f>
        <v>240</v>
      </c>
      <c r="C33">
        <f>PPCL!E33</f>
        <v>0</v>
      </c>
      <c r="D33">
        <f>PPCL!O33</f>
        <v>48</v>
      </c>
      <c r="E33">
        <f>PPCL!P33</f>
        <v>0</v>
      </c>
      <c r="F33">
        <f t="shared" si="4"/>
        <v>240</v>
      </c>
      <c r="G33">
        <f t="shared" si="5"/>
        <v>48</v>
      </c>
      <c r="H33" s="154"/>
      <c r="I33">
        <f>BRPL_EOD!AI33+BRPL_EOD!AJ33</f>
        <v>6.06</v>
      </c>
      <c r="J33">
        <f>BYPL_EOD!AI33+BYPL_EOD!AJ33</f>
        <v>3.44</v>
      </c>
      <c r="K33">
        <f>MES_EOD!AI33+MES_EOD!AJ33</f>
        <v>2</v>
      </c>
      <c r="L33">
        <f>NDMC_EOD!AI33+NDMC_EOD!AJ33</f>
        <v>6.49</v>
      </c>
      <c r="M33">
        <f>TPDDL_EOD!AI33+TPDDL_EOD!AJ33</f>
        <v>30</v>
      </c>
      <c r="N33">
        <f t="shared" si="0"/>
        <v>47.99</v>
      </c>
      <c r="O33" s="154">
        <f t="shared" si="1"/>
        <v>9.9999999999980105E-3</v>
      </c>
      <c r="P33">
        <v>6.0612627630756402</v>
      </c>
      <c r="Q33">
        <v>3.4407168160033339</v>
      </c>
      <c r="R33">
        <v>2.0004167534903106</v>
      </c>
      <c r="S33">
        <v>6.4913523650760574</v>
      </c>
      <c r="T33">
        <v>30.006251302354656</v>
      </c>
      <c r="U33" s="156">
        <f t="shared" si="2"/>
        <v>48</v>
      </c>
      <c r="V33" s="154">
        <f t="shared" si="3"/>
        <v>0</v>
      </c>
    </row>
    <row r="34" spans="1:22">
      <c r="A34" t="s">
        <v>76</v>
      </c>
      <c r="B34">
        <f>PPCL!D34</f>
        <v>240</v>
      </c>
      <c r="C34">
        <f>PPCL!E34</f>
        <v>0</v>
      </c>
      <c r="D34">
        <f>PPCL!O34</f>
        <v>42</v>
      </c>
      <c r="E34">
        <f>PPCL!P34</f>
        <v>0</v>
      </c>
      <c r="F34">
        <f t="shared" si="4"/>
        <v>240</v>
      </c>
      <c r="G34">
        <f t="shared" si="5"/>
        <v>42</v>
      </c>
      <c r="H34" s="154"/>
      <c r="I34">
        <f>BRPL_EOD!AI34+BRPL_EOD!AJ34</f>
        <v>3.79</v>
      </c>
      <c r="J34">
        <f>BYPL_EOD!AI34+BYPL_EOD!AJ34</f>
        <v>2.15</v>
      </c>
      <c r="K34">
        <f>MES_EOD!AI34+MES_EOD!AJ34</f>
        <v>2</v>
      </c>
      <c r="L34">
        <f>NDMC_EOD!AI34+NDMC_EOD!AJ34</f>
        <v>4.0599999999999996</v>
      </c>
      <c r="M34">
        <f>TPDDL_EOD!AI34+TPDDL_EOD!AJ34</f>
        <v>30</v>
      </c>
      <c r="N34">
        <f t="shared" si="0"/>
        <v>42</v>
      </c>
      <c r="O34" s="154">
        <f t="shared" si="1"/>
        <v>0</v>
      </c>
      <c r="P34">
        <v>3.79</v>
      </c>
      <c r="Q34">
        <v>2.15</v>
      </c>
      <c r="R34">
        <v>2</v>
      </c>
      <c r="S34">
        <v>4.0599999999999996</v>
      </c>
      <c r="T34">
        <v>30</v>
      </c>
      <c r="U34" s="156">
        <f t="shared" si="2"/>
        <v>42</v>
      </c>
      <c r="V34" s="154">
        <f t="shared" si="3"/>
        <v>0</v>
      </c>
    </row>
    <row r="35" spans="1:22">
      <c r="A35" t="s">
        <v>77</v>
      </c>
      <c r="B35">
        <f>PPCL!D35</f>
        <v>240</v>
      </c>
      <c r="C35">
        <f>PPCL!E35</f>
        <v>0</v>
      </c>
      <c r="D35">
        <f>PPCL!O35</f>
        <v>45</v>
      </c>
      <c r="E35">
        <f>PPCL!P35</f>
        <v>0</v>
      </c>
      <c r="F35">
        <f t="shared" si="4"/>
        <v>240</v>
      </c>
      <c r="G35">
        <f t="shared" si="5"/>
        <v>45</v>
      </c>
      <c r="H35" s="154"/>
      <c r="I35">
        <f>BRPL_EOD!AI35+BRPL_EOD!AJ35</f>
        <v>12.73</v>
      </c>
      <c r="J35">
        <f>BYPL_EOD!AI35+BYPL_EOD!AJ35</f>
        <v>7.23</v>
      </c>
      <c r="K35">
        <f>MES_EOD!AI35+MES_EOD!AJ35</f>
        <v>2.73</v>
      </c>
      <c r="L35">
        <f>NDMC_EOD!AI35+NDMC_EOD!AJ35</f>
        <v>13.63</v>
      </c>
      <c r="M35">
        <f>TPDDL_EOD!AI35+TPDDL_EOD!AJ35</f>
        <v>8.68</v>
      </c>
      <c r="N35">
        <f t="shared" si="0"/>
        <v>45</v>
      </c>
      <c r="O35" s="154">
        <f t="shared" si="1"/>
        <v>0</v>
      </c>
      <c r="P35">
        <v>12.73</v>
      </c>
      <c r="Q35">
        <v>7.23</v>
      </c>
      <c r="R35">
        <v>2.73</v>
      </c>
      <c r="S35">
        <v>13.63</v>
      </c>
      <c r="T35">
        <v>8.68</v>
      </c>
      <c r="U35" s="156">
        <f t="shared" si="2"/>
        <v>45</v>
      </c>
      <c r="V35" s="154">
        <f t="shared" si="3"/>
        <v>0</v>
      </c>
    </row>
    <row r="36" spans="1:22">
      <c r="A36" t="s">
        <v>78</v>
      </c>
      <c r="B36">
        <f>PPCL!D36</f>
        <v>240</v>
      </c>
      <c r="C36">
        <f>PPCL!E36</f>
        <v>0</v>
      </c>
      <c r="D36">
        <f>PPCL!O36</f>
        <v>45</v>
      </c>
      <c r="E36">
        <f>PPCL!P36</f>
        <v>0</v>
      </c>
      <c r="F36">
        <f t="shared" si="4"/>
        <v>240</v>
      </c>
      <c r="G36">
        <f t="shared" si="5"/>
        <v>45</v>
      </c>
      <c r="H36" s="154"/>
      <c r="I36">
        <f>BRPL_EOD!AI36+BRPL_EOD!AJ36</f>
        <v>12.73</v>
      </c>
      <c r="J36">
        <f>BYPL_EOD!AI36+BYPL_EOD!AJ36</f>
        <v>7.23</v>
      </c>
      <c r="K36">
        <f>MES_EOD!AI36+MES_EOD!AJ36</f>
        <v>2.73</v>
      </c>
      <c r="L36">
        <f>NDMC_EOD!AI36+NDMC_EOD!AJ36</f>
        <v>13.63</v>
      </c>
      <c r="M36">
        <f>TPDDL_EOD!AI36+TPDDL_EOD!AJ36</f>
        <v>8.68</v>
      </c>
      <c r="N36">
        <f t="shared" si="0"/>
        <v>45</v>
      </c>
      <c r="O36" s="154">
        <f t="shared" si="1"/>
        <v>0</v>
      </c>
      <c r="P36">
        <v>12.73</v>
      </c>
      <c r="Q36">
        <v>7.23</v>
      </c>
      <c r="R36">
        <v>2.73</v>
      </c>
      <c r="S36">
        <v>13.63</v>
      </c>
      <c r="T36">
        <v>8.68</v>
      </c>
      <c r="U36" s="156">
        <f t="shared" si="2"/>
        <v>45</v>
      </c>
      <c r="V36" s="154">
        <f t="shared" si="3"/>
        <v>0</v>
      </c>
    </row>
    <row r="37" spans="1:22">
      <c r="A37" t="s">
        <v>79</v>
      </c>
      <c r="B37">
        <f>PPCL!D37</f>
        <v>240</v>
      </c>
      <c r="C37">
        <f>PPCL!E37</f>
        <v>0</v>
      </c>
      <c r="D37">
        <f>PPCL!O37</f>
        <v>45</v>
      </c>
      <c r="E37">
        <f>PPCL!P37</f>
        <v>0</v>
      </c>
      <c r="F37">
        <f t="shared" si="4"/>
        <v>240</v>
      </c>
      <c r="G37">
        <f t="shared" si="5"/>
        <v>45</v>
      </c>
      <c r="H37" s="154"/>
      <c r="I37">
        <f>BRPL_EOD!AI37+BRPL_EOD!AJ37</f>
        <v>12.73</v>
      </c>
      <c r="J37">
        <f>BYPL_EOD!AI37+BYPL_EOD!AJ37</f>
        <v>7.23</v>
      </c>
      <c r="K37">
        <f>MES_EOD!AI37+MES_EOD!AJ37</f>
        <v>2.73</v>
      </c>
      <c r="L37">
        <f>NDMC_EOD!AI37+NDMC_EOD!AJ37</f>
        <v>13.63</v>
      </c>
      <c r="M37">
        <f>TPDDL_EOD!AI37+TPDDL_EOD!AJ37</f>
        <v>8.68</v>
      </c>
      <c r="N37">
        <f t="shared" si="0"/>
        <v>45</v>
      </c>
      <c r="O37" s="154">
        <f t="shared" si="1"/>
        <v>0</v>
      </c>
      <c r="P37">
        <v>12.73</v>
      </c>
      <c r="Q37">
        <v>7.23</v>
      </c>
      <c r="R37">
        <v>2.73</v>
      </c>
      <c r="S37">
        <v>13.63</v>
      </c>
      <c r="T37">
        <v>8.68</v>
      </c>
      <c r="U37" s="156">
        <f t="shared" si="2"/>
        <v>45</v>
      </c>
      <c r="V37" s="154">
        <f t="shared" si="3"/>
        <v>0</v>
      </c>
    </row>
    <row r="38" spans="1:22">
      <c r="A38" t="s">
        <v>80</v>
      </c>
      <c r="B38">
        <f>PPCL!D38</f>
        <v>240</v>
      </c>
      <c r="C38">
        <f>PPCL!E38</f>
        <v>0</v>
      </c>
      <c r="D38">
        <f>PPCL!O38</f>
        <v>45</v>
      </c>
      <c r="E38">
        <f>PPCL!P38</f>
        <v>0</v>
      </c>
      <c r="F38">
        <f t="shared" si="4"/>
        <v>240</v>
      </c>
      <c r="G38">
        <f t="shared" si="5"/>
        <v>45</v>
      </c>
      <c r="H38" s="154"/>
      <c r="I38">
        <f>BRPL_EOD!AI38+BRPL_EOD!AJ38</f>
        <v>12.73</v>
      </c>
      <c r="J38">
        <f>BYPL_EOD!AI38+BYPL_EOD!AJ38</f>
        <v>7.23</v>
      </c>
      <c r="K38">
        <f>MES_EOD!AI38+MES_EOD!AJ38</f>
        <v>2.73</v>
      </c>
      <c r="L38">
        <f>NDMC_EOD!AI38+NDMC_EOD!AJ38</f>
        <v>13.63</v>
      </c>
      <c r="M38">
        <f>TPDDL_EOD!AI38+TPDDL_EOD!AJ38</f>
        <v>8.68</v>
      </c>
      <c r="N38">
        <f t="shared" si="0"/>
        <v>45</v>
      </c>
      <c r="O38" s="154">
        <f t="shared" si="1"/>
        <v>0</v>
      </c>
      <c r="P38">
        <v>12.73</v>
      </c>
      <c r="Q38">
        <v>7.23</v>
      </c>
      <c r="R38">
        <v>2.73</v>
      </c>
      <c r="S38">
        <v>13.63</v>
      </c>
      <c r="T38">
        <v>8.68</v>
      </c>
      <c r="U38" s="156">
        <f t="shared" si="2"/>
        <v>45</v>
      </c>
      <c r="V38" s="154">
        <f t="shared" si="3"/>
        <v>0</v>
      </c>
    </row>
    <row r="39" spans="1:22">
      <c r="A39" t="s">
        <v>81</v>
      </c>
      <c r="B39">
        <f>PPCL!D39</f>
        <v>240</v>
      </c>
      <c r="C39">
        <f>PPCL!E39</f>
        <v>0</v>
      </c>
      <c r="D39">
        <f>PPCL!O39</f>
        <v>45</v>
      </c>
      <c r="E39">
        <f>PPCL!P39</f>
        <v>0</v>
      </c>
      <c r="F39">
        <f t="shared" si="4"/>
        <v>240</v>
      </c>
      <c r="G39">
        <f t="shared" si="5"/>
        <v>45</v>
      </c>
      <c r="H39" s="154"/>
      <c r="I39">
        <f>BRPL_EOD!AI39+BRPL_EOD!AJ39</f>
        <v>12.73</v>
      </c>
      <c r="J39">
        <f>BYPL_EOD!AI39+BYPL_EOD!AJ39</f>
        <v>7.23</v>
      </c>
      <c r="K39">
        <f>MES_EOD!AI39+MES_EOD!AJ39</f>
        <v>2.73</v>
      </c>
      <c r="L39">
        <f>NDMC_EOD!AI39+NDMC_EOD!AJ39</f>
        <v>13.63</v>
      </c>
      <c r="M39">
        <f>TPDDL_EOD!AI39+TPDDL_EOD!AJ39</f>
        <v>8.68</v>
      </c>
      <c r="N39">
        <f t="shared" si="0"/>
        <v>45</v>
      </c>
      <c r="O39" s="154">
        <f t="shared" si="1"/>
        <v>0</v>
      </c>
      <c r="P39">
        <v>12.73</v>
      </c>
      <c r="Q39">
        <v>7.23</v>
      </c>
      <c r="R39">
        <v>2.73</v>
      </c>
      <c r="S39">
        <v>13.63</v>
      </c>
      <c r="T39">
        <v>8.68</v>
      </c>
      <c r="U39" s="156">
        <f t="shared" si="2"/>
        <v>45</v>
      </c>
      <c r="V39" s="154">
        <f t="shared" si="3"/>
        <v>0</v>
      </c>
    </row>
    <row r="40" spans="1:22">
      <c r="A40" t="s">
        <v>82</v>
      </c>
      <c r="B40">
        <f>PPCL!D40</f>
        <v>240</v>
      </c>
      <c r="C40">
        <f>PPCL!E40</f>
        <v>0</v>
      </c>
      <c r="D40">
        <f>PPCL!O40</f>
        <v>48</v>
      </c>
      <c r="E40">
        <f>PPCL!P40</f>
        <v>0</v>
      </c>
      <c r="F40">
        <f t="shared" si="4"/>
        <v>240</v>
      </c>
      <c r="G40">
        <f t="shared" si="5"/>
        <v>48</v>
      </c>
      <c r="H40" s="154"/>
      <c r="I40">
        <f>BRPL_EOD!AI40+BRPL_EOD!AJ40</f>
        <v>13.58</v>
      </c>
      <c r="J40">
        <f>BYPL_EOD!AI40+BYPL_EOD!AJ40</f>
        <v>7.71</v>
      </c>
      <c r="K40">
        <f>MES_EOD!AI40+MES_EOD!AJ40</f>
        <v>2.91</v>
      </c>
      <c r="L40">
        <f>NDMC_EOD!AI40+NDMC_EOD!AJ40</f>
        <v>14.54</v>
      </c>
      <c r="M40">
        <f>TPDDL_EOD!AI40+TPDDL_EOD!AJ40</f>
        <v>9.25</v>
      </c>
      <c r="N40">
        <f t="shared" si="0"/>
        <v>47.989999999999995</v>
      </c>
      <c r="O40" s="154">
        <f t="shared" si="1"/>
        <v>1.0000000000005116E-2</v>
      </c>
      <c r="P40">
        <v>13.58282975619921</v>
      </c>
      <c r="Q40">
        <v>7.711606584705148</v>
      </c>
      <c r="R40">
        <v>2.9106063763284022</v>
      </c>
      <c r="S40">
        <v>14.543029797874558</v>
      </c>
      <c r="T40">
        <v>9.2519274848926862</v>
      </c>
      <c r="U40" s="156">
        <f t="shared" si="2"/>
        <v>48</v>
      </c>
      <c r="V40" s="154">
        <f t="shared" si="3"/>
        <v>0</v>
      </c>
    </row>
    <row r="41" spans="1:22">
      <c r="A41" t="s">
        <v>83</v>
      </c>
      <c r="B41">
        <f>PPCL!D41</f>
        <v>240</v>
      </c>
      <c r="C41">
        <f>PPCL!E41</f>
        <v>0</v>
      </c>
      <c r="D41">
        <f>PPCL!O41</f>
        <v>42</v>
      </c>
      <c r="E41">
        <f>PPCL!P41</f>
        <v>0</v>
      </c>
      <c r="F41">
        <f t="shared" si="4"/>
        <v>240</v>
      </c>
      <c r="G41">
        <f t="shared" si="5"/>
        <v>42</v>
      </c>
      <c r="H41" s="154"/>
      <c r="I41">
        <f>BRPL_EOD!AI41+BRPL_EOD!AJ41</f>
        <v>11.88</v>
      </c>
      <c r="J41">
        <f>BYPL_EOD!AI41+BYPL_EOD!AJ41</f>
        <v>6.75</v>
      </c>
      <c r="K41">
        <f>MES_EOD!AI41+MES_EOD!AJ41</f>
        <v>2.5499999999999998</v>
      </c>
      <c r="L41">
        <f>NDMC_EOD!AI41+NDMC_EOD!AJ41</f>
        <v>12.73</v>
      </c>
      <c r="M41">
        <f>TPDDL_EOD!AI41+TPDDL_EOD!AJ41</f>
        <v>8.1</v>
      </c>
      <c r="N41">
        <f t="shared" si="0"/>
        <v>42.010000000000005</v>
      </c>
      <c r="O41" s="154">
        <f t="shared" si="1"/>
        <v>-1.0000000000005116E-2</v>
      </c>
      <c r="P41">
        <v>11.877172101880504</v>
      </c>
      <c r="Q41">
        <v>6.7483932397048312</v>
      </c>
      <c r="R41">
        <v>2.5493930016662696</v>
      </c>
      <c r="S41">
        <v>12.726969769102594</v>
      </c>
      <c r="T41">
        <v>8.0980718876457978</v>
      </c>
      <c r="U41" s="156">
        <f t="shared" si="2"/>
        <v>42</v>
      </c>
      <c r="V41" s="154">
        <f t="shared" si="3"/>
        <v>0</v>
      </c>
    </row>
    <row r="42" spans="1:22">
      <c r="A42" t="s">
        <v>84</v>
      </c>
      <c r="B42">
        <f>PPCL!D42</f>
        <v>240</v>
      </c>
      <c r="C42">
        <f>PPCL!E42</f>
        <v>0</v>
      </c>
      <c r="D42">
        <f>PPCL!O42</f>
        <v>45</v>
      </c>
      <c r="E42">
        <f>PPCL!P42</f>
        <v>0</v>
      </c>
      <c r="F42">
        <f t="shared" si="4"/>
        <v>240</v>
      </c>
      <c r="G42">
        <f t="shared" si="5"/>
        <v>45</v>
      </c>
      <c r="H42" s="154"/>
      <c r="I42">
        <f>BRPL_EOD!AI42+BRPL_EOD!AJ42</f>
        <v>12.73</v>
      </c>
      <c r="J42">
        <f>BYPL_EOD!AI42+BYPL_EOD!AJ42</f>
        <v>7.23</v>
      </c>
      <c r="K42">
        <f>MES_EOD!AI42+MES_EOD!AJ42</f>
        <v>2.73</v>
      </c>
      <c r="L42">
        <f>NDMC_EOD!AI42+NDMC_EOD!AJ42</f>
        <v>13.63</v>
      </c>
      <c r="M42">
        <f>TPDDL_EOD!AI42+TPDDL_EOD!AJ42</f>
        <v>8.68</v>
      </c>
      <c r="N42">
        <f t="shared" si="0"/>
        <v>45</v>
      </c>
      <c r="O42" s="154">
        <f t="shared" si="1"/>
        <v>0</v>
      </c>
      <c r="P42">
        <v>12.73</v>
      </c>
      <c r="Q42">
        <v>7.23</v>
      </c>
      <c r="R42">
        <v>2.73</v>
      </c>
      <c r="S42">
        <v>13.63</v>
      </c>
      <c r="T42">
        <v>8.68</v>
      </c>
      <c r="U42" s="156">
        <f t="shared" si="2"/>
        <v>45</v>
      </c>
      <c r="V42" s="154">
        <f t="shared" si="3"/>
        <v>0</v>
      </c>
    </row>
    <row r="43" spans="1:22">
      <c r="A43" t="s">
        <v>85</v>
      </c>
      <c r="B43">
        <f>PPCL!D43</f>
        <v>240</v>
      </c>
      <c r="C43">
        <f>PPCL!E43</f>
        <v>0</v>
      </c>
      <c r="D43">
        <f>PPCL!O43</f>
        <v>45</v>
      </c>
      <c r="E43">
        <f>PPCL!P43</f>
        <v>0</v>
      </c>
      <c r="F43">
        <f t="shared" si="4"/>
        <v>240</v>
      </c>
      <c r="G43">
        <f t="shared" si="5"/>
        <v>45</v>
      </c>
      <c r="H43" s="154"/>
      <c r="I43">
        <f>BRPL_EOD!AI43+BRPL_EOD!AJ43</f>
        <v>12.73</v>
      </c>
      <c r="J43">
        <f>BYPL_EOD!AI43+BYPL_EOD!AJ43</f>
        <v>7.23</v>
      </c>
      <c r="K43">
        <f>MES_EOD!AI43+MES_EOD!AJ43</f>
        <v>2.73</v>
      </c>
      <c r="L43">
        <f>NDMC_EOD!AI43+NDMC_EOD!AJ43</f>
        <v>13.63</v>
      </c>
      <c r="M43">
        <f>TPDDL_EOD!AI43+TPDDL_EOD!AJ43</f>
        <v>8.68</v>
      </c>
      <c r="N43">
        <f t="shared" si="0"/>
        <v>45</v>
      </c>
      <c r="O43" s="154">
        <f t="shared" si="1"/>
        <v>0</v>
      </c>
      <c r="P43">
        <v>12.73</v>
      </c>
      <c r="Q43">
        <v>7.23</v>
      </c>
      <c r="R43">
        <v>2.73</v>
      </c>
      <c r="S43">
        <v>13.63</v>
      </c>
      <c r="T43">
        <v>8.68</v>
      </c>
      <c r="U43" s="156">
        <f t="shared" si="2"/>
        <v>45</v>
      </c>
      <c r="V43" s="154">
        <f t="shared" si="3"/>
        <v>0</v>
      </c>
    </row>
    <row r="44" spans="1:22">
      <c r="A44" t="s">
        <v>86</v>
      </c>
      <c r="B44">
        <f>PPCL!D44</f>
        <v>240</v>
      </c>
      <c r="C44">
        <f>PPCL!E44</f>
        <v>0</v>
      </c>
      <c r="D44">
        <f>PPCL!O44</f>
        <v>45.96</v>
      </c>
      <c r="E44">
        <f>PPCL!P44</f>
        <v>0</v>
      </c>
      <c r="F44">
        <f t="shared" si="4"/>
        <v>240</v>
      </c>
      <c r="G44">
        <f t="shared" si="5"/>
        <v>45.96</v>
      </c>
      <c r="H44" s="154"/>
      <c r="I44">
        <f>BRPL_EOD!AI44+BRPL_EOD!AJ44</f>
        <v>13</v>
      </c>
      <c r="J44">
        <f>BYPL_EOD!AI44+BYPL_EOD!AJ44</f>
        <v>7.39</v>
      </c>
      <c r="K44">
        <f>MES_EOD!AI44+MES_EOD!AJ44</f>
        <v>2.79</v>
      </c>
      <c r="L44">
        <f>NDMC_EOD!AI44+NDMC_EOD!AJ44</f>
        <v>13.93</v>
      </c>
      <c r="M44">
        <f>TPDDL_EOD!AI44+TPDDL_EOD!AJ44</f>
        <v>8.86</v>
      </c>
      <c r="N44">
        <f t="shared" si="0"/>
        <v>45.97</v>
      </c>
      <c r="O44" s="154">
        <f t="shared" si="1"/>
        <v>-9.9999999999980105E-3</v>
      </c>
      <c r="P44">
        <v>12.997172068740484</v>
      </c>
      <c r="Q44">
        <v>7.3883924298455517</v>
      </c>
      <c r="R44">
        <v>2.789393082445073</v>
      </c>
      <c r="S44">
        <v>13.926969762888842</v>
      </c>
      <c r="T44">
        <v>8.8580726560800525</v>
      </c>
      <c r="U44" s="156">
        <f t="shared" si="2"/>
        <v>45.960000000000008</v>
      </c>
      <c r="V44" s="154">
        <f t="shared" si="3"/>
        <v>0</v>
      </c>
    </row>
    <row r="45" spans="1:22">
      <c r="A45" t="s">
        <v>87</v>
      </c>
      <c r="B45">
        <f>PPCL!D45</f>
        <v>240</v>
      </c>
      <c r="C45">
        <f>PPCL!E45</f>
        <v>0</v>
      </c>
      <c r="D45">
        <f>PPCL!O45</f>
        <v>45.96</v>
      </c>
      <c r="E45">
        <f>PPCL!P45</f>
        <v>0</v>
      </c>
      <c r="F45">
        <f t="shared" si="4"/>
        <v>240</v>
      </c>
      <c r="G45">
        <f t="shared" si="5"/>
        <v>45.96</v>
      </c>
      <c r="H45" s="154"/>
      <c r="I45">
        <f>BRPL_EOD!AI45+BRPL_EOD!AJ45</f>
        <v>13</v>
      </c>
      <c r="J45">
        <f>BYPL_EOD!AI45+BYPL_EOD!AJ45</f>
        <v>7.39</v>
      </c>
      <c r="K45">
        <f>MES_EOD!AI45+MES_EOD!AJ45</f>
        <v>2.79</v>
      </c>
      <c r="L45">
        <f>NDMC_EOD!AI45+NDMC_EOD!AJ45</f>
        <v>13.93</v>
      </c>
      <c r="M45">
        <f>TPDDL_EOD!AI45+TPDDL_EOD!AJ45</f>
        <v>8.86</v>
      </c>
      <c r="N45">
        <f t="shared" si="0"/>
        <v>45.97</v>
      </c>
      <c r="O45" s="154">
        <f t="shared" si="1"/>
        <v>-9.9999999999980105E-3</v>
      </c>
      <c r="P45">
        <v>12.997172068740484</v>
      </c>
      <c r="Q45">
        <v>7.3883924298455517</v>
      </c>
      <c r="R45">
        <v>2.789393082445073</v>
      </c>
      <c r="S45">
        <v>13.926969762888842</v>
      </c>
      <c r="T45">
        <v>8.8580726560800525</v>
      </c>
      <c r="U45" s="156">
        <f t="shared" si="2"/>
        <v>45.960000000000008</v>
      </c>
      <c r="V45" s="154">
        <f t="shared" si="3"/>
        <v>0</v>
      </c>
    </row>
    <row r="46" spans="1:22">
      <c r="A46" t="s">
        <v>88</v>
      </c>
      <c r="B46">
        <f>PPCL!D46</f>
        <v>240</v>
      </c>
      <c r="C46">
        <f>PPCL!E46</f>
        <v>0</v>
      </c>
      <c r="D46">
        <f>PPCL!O46</f>
        <v>45.96</v>
      </c>
      <c r="E46">
        <f>PPCL!P46</f>
        <v>0</v>
      </c>
      <c r="F46">
        <f t="shared" si="4"/>
        <v>240</v>
      </c>
      <c r="G46">
        <f t="shared" si="5"/>
        <v>45.96</v>
      </c>
      <c r="H46" s="154"/>
      <c r="I46">
        <f>BRPL_EOD!AI46+BRPL_EOD!AJ46</f>
        <v>13</v>
      </c>
      <c r="J46">
        <f>BYPL_EOD!AI46+BYPL_EOD!AJ46</f>
        <v>7.39</v>
      </c>
      <c r="K46">
        <f>MES_EOD!AI46+MES_EOD!AJ46</f>
        <v>2.79</v>
      </c>
      <c r="L46">
        <f>NDMC_EOD!AI46+NDMC_EOD!AJ46</f>
        <v>13.93</v>
      </c>
      <c r="M46">
        <f>TPDDL_EOD!AI46+TPDDL_EOD!AJ46</f>
        <v>8.86</v>
      </c>
      <c r="N46">
        <f t="shared" si="0"/>
        <v>45.97</v>
      </c>
      <c r="O46" s="154">
        <f t="shared" si="1"/>
        <v>-9.9999999999980105E-3</v>
      </c>
      <c r="P46">
        <v>12.997172068740484</v>
      </c>
      <c r="Q46">
        <v>7.3883924298455517</v>
      </c>
      <c r="R46">
        <v>2.789393082445073</v>
      </c>
      <c r="S46">
        <v>13.926969762888842</v>
      </c>
      <c r="T46">
        <v>8.8580726560800525</v>
      </c>
      <c r="U46" s="156">
        <f t="shared" si="2"/>
        <v>45.960000000000008</v>
      </c>
      <c r="V46" s="154">
        <f t="shared" si="3"/>
        <v>0</v>
      </c>
    </row>
    <row r="47" spans="1:22">
      <c r="A47" t="s">
        <v>89</v>
      </c>
      <c r="B47">
        <f>PPCL!D47</f>
        <v>240</v>
      </c>
      <c r="C47">
        <f>PPCL!E47</f>
        <v>0</v>
      </c>
      <c r="D47">
        <f>PPCL!O47</f>
        <v>49.02</v>
      </c>
      <c r="E47">
        <f>PPCL!P47</f>
        <v>0</v>
      </c>
      <c r="F47">
        <f t="shared" si="4"/>
        <v>240</v>
      </c>
      <c r="G47">
        <f t="shared" si="5"/>
        <v>49.02</v>
      </c>
      <c r="H47" s="154"/>
      <c r="I47">
        <f>BRPL_EOD!AI47+BRPL_EOD!AJ47</f>
        <v>13.87</v>
      </c>
      <c r="J47">
        <f>BYPL_EOD!AI47+BYPL_EOD!AJ47</f>
        <v>7.88</v>
      </c>
      <c r="K47">
        <f>MES_EOD!AI47+MES_EOD!AJ47</f>
        <v>2.97</v>
      </c>
      <c r="L47">
        <f>NDMC_EOD!AI47+NDMC_EOD!AJ47</f>
        <v>14.85</v>
      </c>
      <c r="M47">
        <f>TPDDL_EOD!AI47+TPDDL_EOD!AJ47</f>
        <v>9.4499999999999993</v>
      </c>
      <c r="N47">
        <f t="shared" si="0"/>
        <v>49.019999999999996</v>
      </c>
      <c r="O47" s="154">
        <f t="shared" si="1"/>
        <v>0</v>
      </c>
      <c r="P47">
        <v>13.870000000000001</v>
      </c>
      <c r="Q47">
        <v>7.8800000000000008</v>
      </c>
      <c r="R47">
        <v>2.9700000000000006</v>
      </c>
      <c r="S47">
        <v>14.850000000000001</v>
      </c>
      <c r="T47">
        <v>9.4500000000000011</v>
      </c>
      <c r="U47" s="156">
        <f t="shared" si="2"/>
        <v>49.02</v>
      </c>
      <c r="V47" s="154">
        <f t="shared" si="3"/>
        <v>0</v>
      </c>
    </row>
    <row r="48" spans="1:22">
      <c r="A48" t="s">
        <v>90</v>
      </c>
      <c r="B48">
        <f>PPCL!D48</f>
        <v>240</v>
      </c>
      <c r="C48">
        <f>PPCL!E48</f>
        <v>0</v>
      </c>
      <c r="D48">
        <f>PPCL!O48</f>
        <v>42.89</v>
      </c>
      <c r="E48">
        <f>PPCL!P48</f>
        <v>0</v>
      </c>
      <c r="F48">
        <f t="shared" si="4"/>
        <v>240</v>
      </c>
      <c r="G48">
        <f t="shared" si="5"/>
        <v>42.89</v>
      </c>
      <c r="H48" s="154"/>
      <c r="I48">
        <f>BRPL_EOD!AI48+BRPL_EOD!AJ48</f>
        <v>12.13</v>
      </c>
      <c r="J48">
        <f>BYPL_EOD!AI48+BYPL_EOD!AJ48</f>
        <v>6.89</v>
      </c>
      <c r="K48">
        <f>MES_EOD!AI48+MES_EOD!AJ48</f>
        <v>2.6</v>
      </c>
      <c r="L48">
        <f>NDMC_EOD!AI48+NDMC_EOD!AJ48</f>
        <v>13</v>
      </c>
      <c r="M48">
        <f>TPDDL_EOD!AI48+TPDDL_EOD!AJ48</f>
        <v>8.27</v>
      </c>
      <c r="N48">
        <f t="shared" si="0"/>
        <v>42.89</v>
      </c>
      <c r="O48" s="154">
        <f t="shared" si="1"/>
        <v>0</v>
      </c>
      <c r="P48">
        <v>12.13</v>
      </c>
      <c r="Q48">
        <v>6.89</v>
      </c>
      <c r="R48">
        <v>2.6</v>
      </c>
      <c r="S48">
        <v>13</v>
      </c>
      <c r="T48">
        <v>8.27</v>
      </c>
      <c r="U48" s="156">
        <f t="shared" si="2"/>
        <v>42.89</v>
      </c>
      <c r="V48" s="154">
        <f t="shared" si="3"/>
        <v>0</v>
      </c>
    </row>
    <row r="49" spans="1:22">
      <c r="A49" t="s">
        <v>91</v>
      </c>
      <c r="B49">
        <f>PPCL!D49</f>
        <v>240</v>
      </c>
      <c r="C49">
        <f>PPCL!E49</f>
        <v>0</v>
      </c>
      <c r="D49">
        <f>PPCL!O49</f>
        <v>45.96</v>
      </c>
      <c r="E49">
        <f>PPCL!P49</f>
        <v>0</v>
      </c>
      <c r="F49">
        <f t="shared" si="4"/>
        <v>240</v>
      </c>
      <c r="G49">
        <f t="shared" si="5"/>
        <v>45.96</v>
      </c>
      <c r="H49" s="154"/>
      <c r="I49">
        <f>BRPL_EOD!AI49+BRPL_EOD!AJ49</f>
        <v>13</v>
      </c>
      <c r="J49">
        <f>BYPL_EOD!AI49+BYPL_EOD!AJ49</f>
        <v>7.39</v>
      </c>
      <c r="K49">
        <f>MES_EOD!AI49+MES_EOD!AJ49</f>
        <v>2.79</v>
      </c>
      <c r="L49">
        <f>NDMC_EOD!AI49+NDMC_EOD!AJ49</f>
        <v>13.93</v>
      </c>
      <c r="M49">
        <f>TPDDL_EOD!AI49+TPDDL_EOD!AJ49</f>
        <v>8.86</v>
      </c>
      <c r="N49">
        <f t="shared" si="0"/>
        <v>45.97</v>
      </c>
      <c r="O49" s="154">
        <f t="shared" si="1"/>
        <v>-9.9999999999980105E-3</v>
      </c>
      <c r="P49">
        <v>12.997172068740484</v>
      </c>
      <c r="Q49">
        <v>7.3883924298455517</v>
      </c>
      <c r="R49">
        <v>2.789393082445073</v>
      </c>
      <c r="S49">
        <v>13.926969762888842</v>
      </c>
      <c r="T49">
        <v>8.8580726560800525</v>
      </c>
      <c r="U49" s="156">
        <f t="shared" si="2"/>
        <v>45.960000000000008</v>
      </c>
      <c r="V49" s="154">
        <f t="shared" si="3"/>
        <v>0</v>
      </c>
    </row>
    <row r="50" spans="1:22">
      <c r="A50" t="s">
        <v>92</v>
      </c>
      <c r="B50">
        <f>PPCL!D50</f>
        <v>240</v>
      </c>
      <c r="C50">
        <f>PPCL!E50</f>
        <v>0</v>
      </c>
      <c r="D50">
        <f>PPCL!O50</f>
        <v>45.96</v>
      </c>
      <c r="E50">
        <f>PPCL!P50</f>
        <v>0</v>
      </c>
      <c r="F50">
        <f t="shared" si="4"/>
        <v>240</v>
      </c>
      <c r="G50">
        <f t="shared" si="5"/>
        <v>45.96</v>
      </c>
      <c r="H50" s="154"/>
      <c r="I50">
        <f>BRPL_EOD!AI50+BRPL_EOD!AJ50</f>
        <v>13</v>
      </c>
      <c r="J50">
        <f>BYPL_EOD!AI50+BYPL_EOD!AJ50</f>
        <v>7.39</v>
      </c>
      <c r="K50">
        <f>MES_EOD!AI50+MES_EOD!AJ50</f>
        <v>2.79</v>
      </c>
      <c r="L50">
        <f>NDMC_EOD!AI50+NDMC_EOD!AJ50</f>
        <v>13.93</v>
      </c>
      <c r="M50">
        <f>TPDDL_EOD!AI50+TPDDL_EOD!AJ50</f>
        <v>8.86</v>
      </c>
      <c r="N50">
        <f t="shared" si="0"/>
        <v>45.97</v>
      </c>
      <c r="O50" s="154">
        <f t="shared" si="1"/>
        <v>-9.9999999999980105E-3</v>
      </c>
      <c r="P50">
        <v>12.997172068740484</v>
      </c>
      <c r="Q50">
        <v>7.3883924298455517</v>
      </c>
      <c r="R50">
        <v>2.789393082445073</v>
      </c>
      <c r="S50">
        <v>13.926969762888842</v>
      </c>
      <c r="T50">
        <v>8.8580726560800525</v>
      </c>
      <c r="U50" s="156">
        <f t="shared" si="2"/>
        <v>45.960000000000008</v>
      </c>
      <c r="V50" s="154">
        <f t="shared" si="3"/>
        <v>0</v>
      </c>
    </row>
    <row r="51" spans="1:22">
      <c r="A51" t="s">
        <v>93</v>
      </c>
      <c r="B51">
        <f>PPCL!D51</f>
        <v>235</v>
      </c>
      <c r="C51">
        <f>PPCL!E51</f>
        <v>0</v>
      </c>
      <c r="D51">
        <f>PPCL!O51</f>
        <v>45</v>
      </c>
      <c r="E51">
        <f>PPCL!P51</f>
        <v>0</v>
      </c>
      <c r="F51">
        <f t="shared" si="4"/>
        <v>235</v>
      </c>
      <c r="G51">
        <f t="shared" si="5"/>
        <v>45</v>
      </c>
      <c r="H51" s="154"/>
      <c r="I51">
        <f>BRPL_EOD!AI51+BRPL_EOD!AJ51</f>
        <v>12.73</v>
      </c>
      <c r="J51">
        <f>BYPL_EOD!AI51+BYPL_EOD!AJ51</f>
        <v>7.23</v>
      </c>
      <c r="K51">
        <f>MES_EOD!AI51+MES_EOD!AJ51</f>
        <v>2.73</v>
      </c>
      <c r="L51">
        <f>NDMC_EOD!AI51+NDMC_EOD!AJ51</f>
        <v>13.63</v>
      </c>
      <c r="M51">
        <f>TPDDL_EOD!AI51+TPDDL_EOD!AJ51</f>
        <v>8.68</v>
      </c>
      <c r="N51">
        <f t="shared" si="0"/>
        <v>45</v>
      </c>
      <c r="O51" s="154">
        <f t="shared" si="1"/>
        <v>0</v>
      </c>
      <c r="P51">
        <v>12.73</v>
      </c>
      <c r="Q51">
        <v>7.23</v>
      </c>
      <c r="R51">
        <v>2.73</v>
      </c>
      <c r="S51">
        <v>13.63</v>
      </c>
      <c r="T51">
        <v>8.68</v>
      </c>
      <c r="U51" s="156">
        <f t="shared" si="2"/>
        <v>45</v>
      </c>
      <c r="V51" s="154">
        <f t="shared" si="3"/>
        <v>0</v>
      </c>
    </row>
    <row r="52" spans="1:22">
      <c r="A52" t="s">
        <v>94</v>
      </c>
      <c r="B52">
        <f>PPCL!D52</f>
        <v>235</v>
      </c>
      <c r="C52">
        <f>PPCL!E52</f>
        <v>0</v>
      </c>
      <c r="D52">
        <f>PPCL!O52</f>
        <v>45</v>
      </c>
      <c r="E52">
        <f>PPCL!P52</f>
        <v>0</v>
      </c>
      <c r="F52">
        <f t="shared" si="4"/>
        <v>235</v>
      </c>
      <c r="G52">
        <f t="shared" si="5"/>
        <v>45</v>
      </c>
      <c r="H52" s="154"/>
      <c r="I52">
        <f>BRPL_EOD!AI52+BRPL_EOD!AJ52</f>
        <v>12.73</v>
      </c>
      <c r="J52">
        <f>BYPL_EOD!AI52+BYPL_EOD!AJ52</f>
        <v>7.23</v>
      </c>
      <c r="K52">
        <f>MES_EOD!AI52+MES_EOD!AJ52</f>
        <v>2.73</v>
      </c>
      <c r="L52">
        <f>NDMC_EOD!AI52+NDMC_EOD!AJ52</f>
        <v>13.63</v>
      </c>
      <c r="M52">
        <f>TPDDL_EOD!AI52+TPDDL_EOD!AJ52</f>
        <v>8.68</v>
      </c>
      <c r="N52">
        <f t="shared" si="0"/>
        <v>45</v>
      </c>
      <c r="O52" s="154">
        <f t="shared" si="1"/>
        <v>0</v>
      </c>
      <c r="P52">
        <v>12.73</v>
      </c>
      <c r="Q52">
        <v>7.23</v>
      </c>
      <c r="R52">
        <v>2.73</v>
      </c>
      <c r="S52">
        <v>13.63</v>
      </c>
      <c r="T52">
        <v>8.68</v>
      </c>
      <c r="U52" s="156">
        <f t="shared" si="2"/>
        <v>45</v>
      </c>
      <c r="V52" s="154">
        <f t="shared" si="3"/>
        <v>0</v>
      </c>
    </row>
    <row r="53" spans="1:22">
      <c r="A53" t="s">
        <v>95</v>
      </c>
      <c r="B53">
        <f>PPCL!D53</f>
        <v>235</v>
      </c>
      <c r="C53">
        <f>PPCL!E53</f>
        <v>0</v>
      </c>
      <c r="D53">
        <f>PPCL!O53</f>
        <v>45</v>
      </c>
      <c r="E53">
        <f>PPCL!P53</f>
        <v>0</v>
      </c>
      <c r="F53">
        <f t="shared" si="4"/>
        <v>235</v>
      </c>
      <c r="G53">
        <f t="shared" si="5"/>
        <v>45</v>
      </c>
      <c r="H53" s="154"/>
      <c r="I53">
        <f>BRPL_EOD!AI53+BRPL_EOD!AJ53</f>
        <v>12.73</v>
      </c>
      <c r="J53">
        <f>BYPL_EOD!AI53+BYPL_EOD!AJ53</f>
        <v>7.23</v>
      </c>
      <c r="K53">
        <f>MES_EOD!AI53+MES_EOD!AJ53</f>
        <v>2.73</v>
      </c>
      <c r="L53">
        <f>NDMC_EOD!AI53+NDMC_EOD!AJ53</f>
        <v>13.63</v>
      </c>
      <c r="M53">
        <f>TPDDL_EOD!AI53+TPDDL_EOD!AJ53</f>
        <v>8.68</v>
      </c>
      <c r="N53">
        <f t="shared" si="0"/>
        <v>45</v>
      </c>
      <c r="O53" s="154">
        <f t="shared" si="1"/>
        <v>0</v>
      </c>
      <c r="P53">
        <v>12.73</v>
      </c>
      <c r="Q53">
        <v>7.23</v>
      </c>
      <c r="R53">
        <v>2.73</v>
      </c>
      <c r="S53">
        <v>13.63</v>
      </c>
      <c r="T53">
        <v>8.68</v>
      </c>
      <c r="U53" s="156">
        <f t="shared" si="2"/>
        <v>45</v>
      </c>
      <c r="V53" s="154">
        <f t="shared" si="3"/>
        <v>0</v>
      </c>
    </row>
    <row r="54" spans="1:22">
      <c r="A54" t="s">
        <v>96</v>
      </c>
      <c r="B54">
        <f>PPCL!D54</f>
        <v>235</v>
      </c>
      <c r="C54">
        <f>PPCL!E54</f>
        <v>0</v>
      </c>
      <c r="D54">
        <f>PPCL!O54</f>
        <v>45</v>
      </c>
      <c r="E54">
        <f>PPCL!P54</f>
        <v>0</v>
      </c>
      <c r="F54">
        <f t="shared" si="4"/>
        <v>235</v>
      </c>
      <c r="G54">
        <f t="shared" si="5"/>
        <v>45</v>
      </c>
      <c r="H54" s="154"/>
      <c r="I54">
        <f>BRPL_EOD!AI54+BRPL_EOD!AJ54</f>
        <v>12.73</v>
      </c>
      <c r="J54">
        <f>BYPL_EOD!AI54+BYPL_EOD!AJ54</f>
        <v>7.23</v>
      </c>
      <c r="K54">
        <f>MES_EOD!AI54+MES_EOD!AJ54</f>
        <v>2.73</v>
      </c>
      <c r="L54">
        <f>NDMC_EOD!AI54+NDMC_EOD!AJ54</f>
        <v>13.63</v>
      </c>
      <c r="M54">
        <f>TPDDL_EOD!AI54+TPDDL_EOD!AJ54</f>
        <v>8.68</v>
      </c>
      <c r="N54">
        <f t="shared" si="0"/>
        <v>45</v>
      </c>
      <c r="O54" s="154">
        <f t="shared" si="1"/>
        <v>0</v>
      </c>
      <c r="P54">
        <v>12.73</v>
      </c>
      <c r="Q54">
        <v>7.23</v>
      </c>
      <c r="R54">
        <v>2.73</v>
      </c>
      <c r="S54">
        <v>13.63</v>
      </c>
      <c r="T54">
        <v>8.68</v>
      </c>
      <c r="U54" s="156">
        <f t="shared" si="2"/>
        <v>45</v>
      </c>
      <c r="V54" s="154">
        <f t="shared" si="3"/>
        <v>0</v>
      </c>
    </row>
    <row r="55" spans="1:22">
      <c r="A55" t="s">
        <v>97</v>
      </c>
      <c r="B55">
        <f>PPCL!D55</f>
        <v>235</v>
      </c>
      <c r="C55">
        <f>PPCL!E55</f>
        <v>0</v>
      </c>
      <c r="D55">
        <f>PPCL!O55</f>
        <v>45</v>
      </c>
      <c r="E55">
        <f>PPCL!P55</f>
        <v>0</v>
      </c>
      <c r="F55">
        <f t="shared" si="4"/>
        <v>235</v>
      </c>
      <c r="G55">
        <f t="shared" si="5"/>
        <v>45</v>
      </c>
      <c r="H55" s="154"/>
      <c r="I55">
        <f>BRPL_EOD!AI55+BRPL_EOD!AJ55</f>
        <v>12.73</v>
      </c>
      <c r="J55">
        <f>BYPL_EOD!AI55+BYPL_EOD!AJ55</f>
        <v>7.23</v>
      </c>
      <c r="K55">
        <f>MES_EOD!AI55+MES_EOD!AJ55</f>
        <v>2.73</v>
      </c>
      <c r="L55">
        <f>NDMC_EOD!AI55+NDMC_EOD!AJ55</f>
        <v>13.63</v>
      </c>
      <c r="M55">
        <f>TPDDL_EOD!AI55+TPDDL_EOD!AJ55</f>
        <v>8.68</v>
      </c>
      <c r="N55">
        <f t="shared" si="0"/>
        <v>45</v>
      </c>
      <c r="O55" s="154">
        <f t="shared" si="1"/>
        <v>0</v>
      </c>
      <c r="P55">
        <v>12.73</v>
      </c>
      <c r="Q55">
        <v>7.23</v>
      </c>
      <c r="R55">
        <v>2.73</v>
      </c>
      <c r="S55">
        <v>13.63</v>
      </c>
      <c r="T55">
        <v>8.68</v>
      </c>
      <c r="U55" s="156">
        <f t="shared" si="2"/>
        <v>45</v>
      </c>
      <c r="V55" s="154">
        <f t="shared" si="3"/>
        <v>0</v>
      </c>
    </row>
    <row r="56" spans="1:22">
      <c r="A56" t="s">
        <v>98</v>
      </c>
      <c r="B56">
        <f>PPCL!D56</f>
        <v>235</v>
      </c>
      <c r="C56">
        <f>PPCL!E56</f>
        <v>0</v>
      </c>
      <c r="D56">
        <f>PPCL!O56</f>
        <v>42</v>
      </c>
      <c r="E56">
        <f>PPCL!P56</f>
        <v>0</v>
      </c>
      <c r="F56">
        <f t="shared" si="4"/>
        <v>235</v>
      </c>
      <c r="G56">
        <f t="shared" si="5"/>
        <v>42</v>
      </c>
      <c r="H56" s="154"/>
      <c r="I56">
        <f>BRPL_EOD!AI56+BRPL_EOD!AJ56</f>
        <v>11.68</v>
      </c>
      <c r="J56">
        <f>BYPL_EOD!AI56+BYPL_EOD!AJ56</f>
        <v>6.63</v>
      </c>
      <c r="K56">
        <f>MES_EOD!AI56+MES_EOD!AJ56</f>
        <v>2.5</v>
      </c>
      <c r="L56">
        <f>NDMC_EOD!AI56+NDMC_EOD!AJ56</f>
        <v>12.51</v>
      </c>
      <c r="M56">
        <f>TPDDL_EOD!AI56+TPDDL_EOD!AJ56</f>
        <v>8.68</v>
      </c>
      <c r="N56">
        <f t="shared" si="0"/>
        <v>42</v>
      </c>
      <c r="O56" s="154">
        <f t="shared" si="1"/>
        <v>0</v>
      </c>
      <c r="P56">
        <v>11.68</v>
      </c>
      <c r="Q56">
        <v>6.63</v>
      </c>
      <c r="R56">
        <v>2.5</v>
      </c>
      <c r="S56">
        <v>12.51</v>
      </c>
      <c r="T56">
        <v>8.68</v>
      </c>
      <c r="U56" s="156">
        <f t="shared" si="2"/>
        <v>42</v>
      </c>
      <c r="V56" s="154">
        <f t="shared" si="3"/>
        <v>0</v>
      </c>
    </row>
    <row r="57" spans="1:22">
      <c r="A57" t="s">
        <v>99</v>
      </c>
      <c r="B57">
        <f>PPCL!D57</f>
        <v>235</v>
      </c>
      <c r="C57">
        <f>PPCL!E57</f>
        <v>0</v>
      </c>
      <c r="D57">
        <f>PPCL!O57</f>
        <v>48</v>
      </c>
      <c r="E57">
        <f>PPCL!P57</f>
        <v>0</v>
      </c>
      <c r="F57">
        <f t="shared" si="4"/>
        <v>235</v>
      </c>
      <c r="G57">
        <f t="shared" si="5"/>
        <v>48</v>
      </c>
      <c r="H57" s="154"/>
      <c r="I57">
        <f>BRPL_EOD!AI57+BRPL_EOD!AJ57</f>
        <v>13.58</v>
      </c>
      <c r="J57">
        <f>BYPL_EOD!AI57+BYPL_EOD!AJ57</f>
        <v>7.71</v>
      </c>
      <c r="K57">
        <f>MES_EOD!AI57+MES_EOD!AJ57</f>
        <v>2.91</v>
      </c>
      <c r="L57">
        <f>NDMC_EOD!AI57+NDMC_EOD!AJ57</f>
        <v>14.54</v>
      </c>
      <c r="M57">
        <f>TPDDL_EOD!AI57+TPDDL_EOD!AJ57</f>
        <v>9.25</v>
      </c>
      <c r="N57">
        <f t="shared" si="0"/>
        <v>47.989999999999995</v>
      </c>
      <c r="O57" s="154">
        <f t="shared" si="1"/>
        <v>1.0000000000005116E-2</v>
      </c>
      <c r="P57">
        <v>13.58282975619921</v>
      </c>
      <c r="Q57">
        <v>7.711606584705148</v>
      </c>
      <c r="R57">
        <v>2.9106063763284022</v>
      </c>
      <c r="S57">
        <v>14.543029797874558</v>
      </c>
      <c r="T57">
        <v>9.2519274848926862</v>
      </c>
      <c r="U57" s="156">
        <f t="shared" si="2"/>
        <v>48</v>
      </c>
      <c r="V57" s="154">
        <f t="shared" si="3"/>
        <v>0</v>
      </c>
    </row>
    <row r="58" spans="1:22">
      <c r="A58" t="s">
        <v>100</v>
      </c>
      <c r="B58">
        <f>PPCL!D58</f>
        <v>235</v>
      </c>
      <c r="C58">
        <f>PPCL!E58</f>
        <v>0</v>
      </c>
      <c r="D58">
        <f>PPCL!O58</f>
        <v>45</v>
      </c>
      <c r="E58">
        <f>PPCL!P58</f>
        <v>0</v>
      </c>
      <c r="F58">
        <f t="shared" si="4"/>
        <v>235</v>
      </c>
      <c r="G58">
        <f t="shared" si="5"/>
        <v>45</v>
      </c>
      <c r="H58" s="154"/>
      <c r="I58">
        <f>BRPL_EOD!AI58+BRPL_EOD!AJ58</f>
        <v>12.73</v>
      </c>
      <c r="J58">
        <f>BYPL_EOD!AI58+BYPL_EOD!AJ58</f>
        <v>7.23</v>
      </c>
      <c r="K58">
        <f>MES_EOD!AI58+MES_EOD!AJ58</f>
        <v>2.73</v>
      </c>
      <c r="L58">
        <f>NDMC_EOD!AI58+NDMC_EOD!AJ58</f>
        <v>13.63</v>
      </c>
      <c r="M58">
        <f>TPDDL_EOD!AI58+TPDDL_EOD!AJ58</f>
        <v>8.68</v>
      </c>
      <c r="N58">
        <f t="shared" si="0"/>
        <v>45</v>
      </c>
      <c r="O58" s="154">
        <f t="shared" si="1"/>
        <v>0</v>
      </c>
      <c r="P58">
        <v>12.73</v>
      </c>
      <c r="Q58">
        <v>7.23</v>
      </c>
      <c r="R58">
        <v>2.73</v>
      </c>
      <c r="S58">
        <v>13.63</v>
      </c>
      <c r="T58">
        <v>8.68</v>
      </c>
      <c r="U58" s="156">
        <f t="shared" si="2"/>
        <v>45</v>
      </c>
      <c r="V58" s="154">
        <f t="shared" si="3"/>
        <v>0</v>
      </c>
    </row>
    <row r="59" spans="1:22">
      <c r="A59" t="s">
        <v>101</v>
      </c>
      <c r="B59">
        <f>PPCL!D59</f>
        <v>235</v>
      </c>
      <c r="C59">
        <f>PPCL!E59</f>
        <v>0</v>
      </c>
      <c r="D59">
        <f>PPCL!O59</f>
        <v>45</v>
      </c>
      <c r="E59">
        <f>PPCL!P59</f>
        <v>0</v>
      </c>
      <c r="F59">
        <f t="shared" si="4"/>
        <v>235</v>
      </c>
      <c r="G59">
        <f t="shared" si="5"/>
        <v>45</v>
      </c>
      <c r="H59" s="154"/>
      <c r="I59">
        <f>BRPL_EOD!AI59+BRPL_EOD!AJ59</f>
        <v>12.73</v>
      </c>
      <c r="J59">
        <f>BYPL_EOD!AI59+BYPL_EOD!AJ59</f>
        <v>7.23</v>
      </c>
      <c r="K59">
        <f>MES_EOD!AI59+MES_EOD!AJ59</f>
        <v>2.73</v>
      </c>
      <c r="L59">
        <f>NDMC_EOD!AI59+NDMC_EOD!AJ59</f>
        <v>13.63</v>
      </c>
      <c r="M59">
        <f>TPDDL_EOD!AI59+TPDDL_EOD!AJ59</f>
        <v>8.68</v>
      </c>
      <c r="N59">
        <f t="shared" si="0"/>
        <v>45</v>
      </c>
      <c r="O59" s="154">
        <f t="shared" si="1"/>
        <v>0</v>
      </c>
      <c r="P59">
        <v>12.73</v>
      </c>
      <c r="Q59">
        <v>7.23</v>
      </c>
      <c r="R59">
        <v>2.73</v>
      </c>
      <c r="S59">
        <v>13.63</v>
      </c>
      <c r="T59">
        <v>8.68</v>
      </c>
      <c r="U59" s="156">
        <f t="shared" si="2"/>
        <v>45</v>
      </c>
      <c r="V59" s="154">
        <f t="shared" si="3"/>
        <v>0</v>
      </c>
    </row>
    <row r="60" spans="1:22">
      <c r="A60" t="s">
        <v>102</v>
      </c>
      <c r="B60">
        <f>PPCL!D60</f>
        <v>235</v>
      </c>
      <c r="C60">
        <f>PPCL!E60</f>
        <v>0</v>
      </c>
      <c r="D60">
        <f>PPCL!O60</f>
        <v>45</v>
      </c>
      <c r="E60">
        <f>PPCL!P60</f>
        <v>0</v>
      </c>
      <c r="F60">
        <f t="shared" si="4"/>
        <v>235</v>
      </c>
      <c r="G60">
        <f t="shared" si="5"/>
        <v>45</v>
      </c>
      <c r="H60" s="154"/>
      <c r="I60">
        <f>BRPL_EOD!AI60+BRPL_EOD!AJ60</f>
        <v>12.73</v>
      </c>
      <c r="J60">
        <f>BYPL_EOD!AI60+BYPL_EOD!AJ60</f>
        <v>7.23</v>
      </c>
      <c r="K60">
        <f>MES_EOD!AI60+MES_EOD!AJ60</f>
        <v>2.73</v>
      </c>
      <c r="L60">
        <f>NDMC_EOD!AI60+NDMC_EOD!AJ60</f>
        <v>13.63</v>
      </c>
      <c r="M60">
        <f>TPDDL_EOD!AI60+TPDDL_EOD!AJ60</f>
        <v>8.68</v>
      </c>
      <c r="N60">
        <f t="shared" si="0"/>
        <v>45</v>
      </c>
      <c r="O60" s="154">
        <f t="shared" si="1"/>
        <v>0</v>
      </c>
      <c r="P60">
        <v>12.73</v>
      </c>
      <c r="Q60">
        <v>7.23</v>
      </c>
      <c r="R60">
        <v>2.73</v>
      </c>
      <c r="S60">
        <v>13.63</v>
      </c>
      <c r="T60">
        <v>8.68</v>
      </c>
      <c r="U60" s="156">
        <f t="shared" si="2"/>
        <v>45</v>
      </c>
      <c r="V60" s="154">
        <f t="shared" si="3"/>
        <v>0</v>
      </c>
    </row>
    <row r="61" spans="1:22">
      <c r="A61" t="s">
        <v>103</v>
      </c>
      <c r="B61">
        <f>PPCL!D61</f>
        <v>235</v>
      </c>
      <c r="C61">
        <f>PPCL!E61</f>
        <v>0</v>
      </c>
      <c r="D61">
        <f>PPCL!O61</f>
        <v>45</v>
      </c>
      <c r="E61">
        <f>PPCL!P61</f>
        <v>0</v>
      </c>
      <c r="F61">
        <f t="shared" si="4"/>
        <v>235</v>
      </c>
      <c r="G61">
        <f t="shared" si="5"/>
        <v>45</v>
      </c>
      <c r="H61" s="154"/>
      <c r="I61">
        <f>BRPL_EOD!AI61+BRPL_EOD!AJ61</f>
        <v>12.73</v>
      </c>
      <c r="J61">
        <f>BYPL_EOD!AI61+BYPL_EOD!AJ61</f>
        <v>7.23</v>
      </c>
      <c r="K61">
        <f>MES_EOD!AI61+MES_EOD!AJ61</f>
        <v>2.73</v>
      </c>
      <c r="L61">
        <f>NDMC_EOD!AI61+NDMC_EOD!AJ61</f>
        <v>13.63</v>
      </c>
      <c r="M61">
        <f>TPDDL_EOD!AI61+TPDDL_EOD!AJ61</f>
        <v>8.68</v>
      </c>
      <c r="N61">
        <f t="shared" si="0"/>
        <v>45</v>
      </c>
      <c r="O61" s="154">
        <f t="shared" si="1"/>
        <v>0</v>
      </c>
      <c r="P61">
        <v>12.73</v>
      </c>
      <c r="Q61">
        <v>7.23</v>
      </c>
      <c r="R61">
        <v>2.73</v>
      </c>
      <c r="S61">
        <v>13.63</v>
      </c>
      <c r="T61">
        <v>8.68</v>
      </c>
      <c r="U61" s="156">
        <f t="shared" si="2"/>
        <v>45</v>
      </c>
      <c r="V61" s="154">
        <f t="shared" si="3"/>
        <v>0</v>
      </c>
    </row>
    <row r="62" spans="1:22">
      <c r="A62" t="s">
        <v>104</v>
      </c>
      <c r="B62">
        <f>PPCL!D62</f>
        <v>235</v>
      </c>
      <c r="C62">
        <f>PPCL!E62</f>
        <v>0</v>
      </c>
      <c r="D62">
        <f>PPCL!O62</f>
        <v>42</v>
      </c>
      <c r="E62">
        <f>PPCL!P62</f>
        <v>0</v>
      </c>
      <c r="F62">
        <f t="shared" si="4"/>
        <v>235</v>
      </c>
      <c r="G62">
        <f t="shared" si="5"/>
        <v>42</v>
      </c>
      <c r="H62" s="154"/>
      <c r="I62">
        <f>BRPL_EOD!AI62+BRPL_EOD!AJ62</f>
        <v>11.68</v>
      </c>
      <c r="J62">
        <f>BYPL_EOD!AI62+BYPL_EOD!AJ62</f>
        <v>6.63</v>
      </c>
      <c r="K62">
        <f>MES_EOD!AI62+MES_EOD!AJ62</f>
        <v>2.5</v>
      </c>
      <c r="L62">
        <f>NDMC_EOD!AI62+NDMC_EOD!AJ62</f>
        <v>12.51</v>
      </c>
      <c r="M62">
        <f>TPDDL_EOD!AI62+TPDDL_EOD!AJ62</f>
        <v>8.68</v>
      </c>
      <c r="N62">
        <f t="shared" si="0"/>
        <v>42</v>
      </c>
      <c r="O62" s="154">
        <f t="shared" si="1"/>
        <v>0</v>
      </c>
      <c r="P62">
        <v>11.68</v>
      </c>
      <c r="Q62">
        <v>6.63</v>
      </c>
      <c r="R62">
        <v>2.5</v>
      </c>
      <c r="S62">
        <v>12.51</v>
      </c>
      <c r="T62">
        <v>8.68</v>
      </c>
      <c r="U62" s="156">
        <f t="shared" si="2"/>
        <v>42</v>
      </c>
      <c r="V62" s="154">
        <f t="shared" si="3"/>
        <v>0</v>
      </c>
    </row>
    <row r="63" spans="1:22">
      <c r="A63" t="s">
        <v>105</v>
      </c>
      <c r="B63">
        <f>PPCL!D63</f>
        <v>235</v>
      </c>
      <c r="C63">
        <f>PPCL!E63</f>
        <v>0</v>
      </c>
      <c r="D63">
        <f>PPCL!O63</f>
        <v>48</v>
      </c>
      <c r="E63">
        <f>PPCL!P63</f>
        <v>0</v>
      </c>
      <c r="F63">
        <f t="shared" si="4"/>
        <v>235</v>
      </c>
      <c r="G63">
        <f t="shared" si="5"/>
        <v>48</v>
      </c>
      <c r="H63" s="154"/>
      <c r="I63">
        <f>BRPL_EOD!AI63+BRPL_EOD!AJ63</f>
        <v>13.58</v>
      </c>
      <c r="J63">
        <f>BYPL_EOD!AI63+BYPL_EOD!AJ63</f>
        <v>7.71</v>
      </c>
      <c r="K63">
        <f>MES_EOD!AI63+MES_EOD!AJ63</f>
        <v>2.91</v>
      </c>
      <c r="L63">
        <f>NDMC_EOD!AI63+NDMC_EOD!AJ63</f>
        <v>14.54</v>
      </c>
      <c r="M63">
        <f>TPDDL_EOD!AI63+TPDDL_EOD!AJ63</f>
        <v>9.25</v>
      </c>
      <c r="N63">
        <f t="shared" si="0"/>
        <v>47.989999999999995</v>
      </c>
      <c r="O63" s="154">
        <f t="shared" si="1"/>
        <v>1.0000000000005116E-2</v>
      </c>
      <c r="P63">
        <v>13.58282975619921</v>
      </c>
      <c r="Q63">
        <v>7.711606584705148</v>
      </c>
      <c r="R63">
        <v>2.9106063763284022</v>
      </c>
      <c r="S63">
        <v>14.543029797874558</v>
      </c>
      <c r="T63">
        <v>9.2519274848926862</v>
      </c>
      <c r="U63" s="156">
        <f t="shared" si="2"/>
        <v>48</v>
      </c>
      <c r="V63" s="154">
        <f t="shared" si="3"/>
        <v>0</v>
      </c>
    </row>
    <row r="64" spans="1:22">
      <c r="A64" t="s">
        <v>106</v>
      </c>
      <c r="B64">
        <f>PPCL!D64</f>
        <v>235</v>
      </c>
      <c r="C64">
        <f>PPCL!E64</f>
        <v>0</v>
      </c>
      <c r="D64">
        <f>PPCL!O64</f>
        <v>45</v>
      </c>
      <c r="E64">
        <f>PPCL!P64</f>
        <v>0</v>
      </c>
      <c r="F64">
        <f t="shared" si="4"/>
        <v>235</v>
      </c>
      <c r="G64">
        <f t="shared" si="5"/>
        <v>45</v>
      </c>
      <c r="H64" s="154"/>
      <c r="I64">
        <f>BRPL_EOD!AI64+BRPL_EOD!AJ64</f>
        <v>12.73</v>
      </c>
      <c r="J64">
        <f>BYPL_EOD!AI64+BYPL_EOD!AJ64</f>
        <v>7.23</v>
      </c>
      <c r="K64">
        <f>MES_EOD!AI64+MES_EOD!AJ64</f>
        <v>2.73</v>
      </c>
      <c r="L64">
        <f>NDMC_EOD!AI64+NDMC_EOD!AJ64</f>
        <v>13.63</v>
      </c>
      <c r="M64">
        <f>TPDDL_EOD!AI64+TPDDL_EOD!AJ64</f>
        <v>8.68</v>
      </c>
      <c r="N64">
        <f t="shared" si="0"/>
        <v>45</v>
      </c>
      <c r="O64" s="154">
        <f t="shared" si="1"/>
        <v>0</v>
      </c>
      <c r="P64">
        <v>12.73</v>
      </c>
      <c r="Q64">
        <v>7.23</v>
      </c>
      <c r="R64">
        <v>2.73</v>
      </c>
      <c r="S64">
        <v>13.63</v>
      </c>
      <c r="T64">
        <v>8.68</v>
      </c>
      <c r="U64" s="156">
        <f t="shared" si="2"/>
        <v>45</v>
      </c>
      <c r="V64" s="154">
        <f t="shared" si="3"/>
        <v>0</v>
      </c>
    </row>
    <row r="65" spans="1:22">
      <c r="A65" t="s">
        <v>107</v>
      </c>
      <c r="B65">
        <f>PPCL!D65</f>
        <v>235</v>
      </c>
      <c r="C65">
        <f>PPCL!E65</f>
        <v>0</v>
      </c>
      <c r="D65">
        <f>PPCL!O65</f>
        <v>45</v>
      </c>
      <c r="E65">
        <f>PPCL!P65</f>
        <v>0</v>
      </c>
      <c r="F65">
        <f t="shared" si="4"/>
        <v>235</v>
      </c>
      <c r="G65">
        <f t="shared" si="5"/>
        <v>45</v>
      </c>
      <c r="H65" s="154"/>
      <c r="I65">
        <f>BRPL_EOD!AI65+BRPL_EOD!AJ65</f>
        <v>12.73</v>
      </c>
      <c r="J65">
        <f>BYPL_EOD!AI65+BYPL_EOD!AJ65</f>
        <v>7.23</v>
      </c>
      <c r="K65">
        <f>MES_EOD!AI65+MES_EOD!AJ65</f>
        <v>2.73</v>
      </c>
      <c r="L65">
        <f>NDMC_EOD!AI65+NDMC_EOD!AJ65</f>
        <v>13.63</v>
      </c>
      <c r="M65">
        <f>TPDDL_EOD!AI65+TPDDL_EOD!AJ65</f>
        <v>8.68</v>
      </c>
      <c r="N65">
        <f t="shared" si="0"/>
        <v>45</v>
      </c>
      <c r="O65" s="154">
        <f t="shared" si="1"/>
        <v>0</v>
      </c>
      <c r="P65">
        <v>12.73</v>
      </c>
      <c r="Q65">
        <v>7.23</v>
      </c>
      <c r="R65">
        <v>2.73</v>
      </c>
      <c r="S65">
        <v>13.63</v>
      </c>
      <c r="T65">
        <v>8.68</v>
      </c>
      <c r="U65" s="156">
        <f t="shared" si="2"/>
        <v>45</v>
      </c>
      <c r="V65" s="154">
        <f t="shared" si="3"/>
        <v>0</v>
      </c>
    </row>
    <row r="66" spans="1:22">
      <c r="A66" t="s">
        <v>108</v>
      </c>
      <c r="B66">
        <f>PPCL!D66</f>
        <v>235</v>
      </c>
      <c r="C66">
        <f>PPCL!E66</f>
        <v>0</v>
      </c>
      <c r="D66">
        <f>PPCL!O66</f>
        <v>45</v>
      </c>
      <c r="E66">
        <f>PPCL!P66</f>
        <v>0</v>
      </c>
      <c r="F66">
        <f t="shared" si="4"/>
        <v>235</v>
      </c>
      <c r="G66">
        <f t="shared" si="5"/>
        <v>45</v>
      </c>
      <c r="H66" s="154"/>
      <c r="I66">
        <f>BRPL_EOD!AI66+BRPL_EOD!AJ66</f>
        <v>12.73</v>
      </c>
      <c r="J66">
        <f>BYPL_EOD!AI66+BYPL_EOD!AJ66</f>
        <v>7.23</v>
      </c>
      <c r="K66">
        <f>MES_EOD!AI66+MES_EOD!AJ66</f>
        <v>2.73</v>
      </c>
      <c r="L66">
        <f>NDMC_EOD!AI66+NDMC_EOD!AJ66</f>
        <v>13.63</v>
      </c>
      <c r="M66">
        <f>TPDDL_EOD!AI66+TPDDL_EOD!AJ66</f>
        <v>8.68</v>
      </c>
      <c r="N66">
        <f t="shared" si="0"/>
        <v>45</v>
      </c>
      <c r="O66" s="154">
        <f t="shared" si="1"/>
        <v>0</v>
      </c>
      <c r="P66">
        <v>12.73</v>
      </c>
      <c r="Q66">
        <v>7.23</v>
      </c>
      <c r="R66">
        <v>2.73</v>
      </c>
      <c r="S66">
        <v>13.63</v>
      </c>
      <c r="T66">
        <v>8.68</v>
      </c>
      <c r="U66" s="156">
        <f t="shared" si="2"/>
        <v>45</v>
      </c>
      <c r="V66" s="154">
        <f t="shared" si="3"/>
        <v>0</v>
      </c>
    </row>
    <row r="67" spans="1:22">
      <c r="A67" t="s">
        <v>109</v>
      </c>
      <c r="B67">
        <f>PPCL!D67</f>
        <v>235</v>
      </c>
      <c r="C67">
        <f>PPCL!E67</f>
        <v>0</v>
      </c>
      <c r="D67">
        <f>PPCL!O67</f>
        <v>45</v>
      </c>
      <c r="E67">
        <f>PPCL!P67</f>
        <v>0</v>
      </c>
      <c r="F67">
        <f t="shared" si="4"/>
        <v>235</v>
      </c>
      <c r="G67">
        <f t="shared" si="5"/>
        <v>45</v>
      </c>
      <c r="H67" s="154"/>
      <c r="I67">
        <f>BRPL_EOD!AI67+BRPL_EOD!AJ67</f>
        <v>12.73</v>
      </c>
      <c r="J67">
        <f>BYPL_EOD!AI67+BYPL_EOD!AJ67</f>
        <v>7.23</v>
      </c>
      <c r="K67">
        <f>MES_EOD!AI67+MES_EOD!AJ67</f>
        <v>2.73</v>
      </c>
      <c r="L67">
        <f>NDMC_EOD!AI67+NDMC_EOD!AJ67</f>
        <v>13.63</v>
      </c>
      <c r="M67">
        <f>TPDDL_EOD!AI67+TPDDL_EOD!AJ67</f>
        <v>8.68</v>
      </c>
      <c r="N67">
        <f t="shared" ref="N67:N98" si="6">SUM(I67:M67)</f>
        <v>45</v>
      </c>
      <c r="O67" s="154">
        <f t="shared" ref="O67:O98" si="7">G67-N67</f>
        <v>0</v>
      </c>
      <c r="P67">
        <v>12.73</v>
      </c>
      <c r="Q67">
        <v>7.23</v>
      </c>
      <c r="R67">
        <v>2.73</v>
      </c>
      <c r="S67">
        <v>13.63</v>
      </c>
      <c r="T67">
        <v>8.68</v>
      </c>
      <c r="U67" s="156">
        <f t="shared" ref="U67:U98" si="8">SUM(P67:T67)</f>
        <v>45</v>
      </c>
      <c r="V67" s="154">
        <f t="shared" ref="V67:V99" si="9">G67-U67</f>
        <v>0</v>
      </c>
    </row>
    <row r="68" spans="1:22">
      <c r="A68" t="s">
        <v>110</v>
      </c>
      <c r="B68">
        <f>PPCL!D68</f>
        <v>235</v>
      </c>
      <c r="C68">
        <f>PPCL!E68</f>
        <v>0</v>
      </c>
      <c r="D68">
        <f>PPCL!O68</f>
        <v>42</v>
      </c>
      <c r="E68">
        <f>PPCL!P68</f>
        <v>0</v>
      </c>
      <c r="F68">
        <f t="shared" ref="F68:F98" si="10">B68+C68</f>
        <v>235</v>
      </c>
      <c r="G68">
        <f t="shared" ref="G68:G98" si="11">D68+E68</f>
        <v>42</v>
      </c>
      <c r="H68" s="154"/>
      <c r="I68">
        <f>BRPL_EOD!AI68+BRPL_EOD!AJ68</f>
        <v>11.68</v>
      </c>
      <c r="J68">
        <f>BYPL_EOD!AI68+BYPL_EOD!AJ68</f>
        <v>6.63</v>
      </c>
      <c r="K68">
        <f>MES_EOD!AI68+MES_EOD!AJ68</f>
        <v>2.5</v>
      </c>
      <c r="L68">
        <f>NDMC_EOD!AI68+NDMC_EOD!AJ68</f>
        <v>12.51</v>
      </c>
      <c r="M68">
        <f>TPDDL_EOD!AI68+TPDDL_EOD!AJ68</f>
        <v>8.68</v>
      </c>
      <c r="N68">
        <f t="shared" si="6"/>
        <v>42</v>
      </c>
      <c r="O68" s="154">
        <f t="shared" si="7"/>
        <v>0</v>
      </c>
      <c r="P68">
        <v>11.68</v>
      </c>
      <c r="Q68">
        <v>6.63</v>
      </c>
      <c r="R68">
        <v>2.5</v>
      </c>
      <c r="S68">
        <v>12.51</v>
      </c>
      <c r="T68">
        <v>8.68</v>
      </c>
      <c r="U68" s="156">
        <f t="shared" si="8"/>
        <v>42</v>
      </c>
      <c r="V68" s="154">
        <f t="shared" si="9"/>
        <v>0</v>
      </c>
    </row>
    <row r="69" spans="1:22">
      <c r="A69" t="s">
        <v>111</v>
      </c>
      <c r="B69">
        <f>PPCL!D69</f>
        <v>235</v>
      </c>
      <c r="C69">
        <f>PPCL!E69</f>
        <v>0</v>
      </c>
      <c r="D69">
        <f>PPCL!O69</f>
        <v>48</v>
      </c>
      <c r="E69">
        <f>PPCL!P69</f>
        <v>0</v>
      </c>
      <c r="F69">
        <f t="shared" si="10"/>
        <v>235</v>
      </c>
      <c r="G69">
        <f t="shared" si="11"/>
        <v>48</v>
      </c>
      <c r="H69" s="154"/>
      <c r="I69">
        <f>BRPL_EOD!AI69+BRPL_EOD!AJ69</f>
        <v>13.58</v>
      </c>
      <c r="J69">
        <f>BYPL_EOD!AI69+BYPL_EOD!AJ69</f>
        <v>7.71</v>
      </c>
      <c r="K69">
        <f>MES_EOD!AI69+MES_EOD!AJ69</f>
        <v>2.91</v>
      </c>
      <c r="L69">
        <f>NDMC_EOD!AI69+NDMC_EOD!AJ69</f>
        <v>14.54</v>
      </c>
      <c r="M69">
        <f>TPDDL_EOD!AI69+TPDDL_EOD!AJ69</f>
        <v>9.25</v>
      </c>
      <c r="N69">
        <f t="shared" si="6"/>
        <v>47.989999999999995</v>
      </c>
      <c r="O69" s="154">
        <f t="shared" si="7"/>
        <v>1.0000000000005116E-2</v>
      </c>
      <c r="P69">
        <v>13.58282975619921</v>
      </c>
      <c r="Q69">
        <v>7.711606584705148</v>
      </c>
      <c r="R69">
        <v>2.9106063763284022</v>
      </c>
      <c r="S69">
        <v>14.543029797874558</v>
      </c>
      <c r="T69">
        <v>9.2519274848926862</v>
      </c>
      <c r="U69" s="156">
        <f t="shared" si="8"/>
        <v>48</v>
      </c>
      <c r="V69" s="154">
        <f t="shared" si="9"/>
        <v>0</v>
      </c>
    </row>
    <row r="70" spans="1:22">
      <c r="A70" t="s">
        <v>112</v>
      </c>
      <c r="B70">
        <f>PPCL!D70</f>
        <v>235</v>
      </c>
      <c r="C70">
        <f>PPCL!E70</f>
        <v>0</v>
      </c>
      <c r="D70">
        <f>PPCL!O70</f>
        <v>45</v>
      </c>
      <c r="E70">
        <f>PPCL!P70</f>
        <v>0</v>
      </c>
      <c r="F70">
        <f t="shared" si="10"/>
        <v>235</v>
      </c>
      <c r="G70">
        <f t="shared" si="11"/>
        <v>45</v>
      </c>
      <c r="H70" s="154"/>
      <c r="I70">
        <f>BRPL_EOD!AI70+BRPL_EOD!AJ70</f>
        <v>12.73</v>
      </c>
      <c r="J70">
        <f>BYPL_EOD!AI70+BYPL_EOD!AJ70</f>
        <v>7.23</v>
      </c>
      <c r="K70">
        <f>MES_EOD!AI70+MES_EOD!AJ70</f>
        <v>2.73</v>
      </c>
      <c r="L70">
        <f>NDMC_EOD!AI70+NDMC_EOD!AJ70</f>
        <v>13.63</v>
      </c>
      <c r="M70">
        <f>TPDDL_EOD!AI70+TPDDL_EOD!AJ70</f>
        <v>8.68</v>
      </c>
      <c r="N70">
        <f t="shared" si="6"/>
        <v>45</v>
      </c>
      <c r="O70" s="154">
        <f t="shared" si="7"/>
        <v>0</v>
      </c>
      <c r="P70">
        <v>12.73</v>
      </c>
      <c r="Q70">
        <v>7.23</v>
      </c>
      <c r="R70">
        <v>2.73</v>
      </c>
      <c r="S70">
        <v>13.63</v>
      </c>
      <c r="T70">
        <v>8.68</v>
      </c>
      <c r="U70" s="156">
        <f t="shared" si="8"/>
        <v>45</v>
      </c>
      <c r="V70" s="154">
        <f t="shared" si="9"/>
        <v>0</v>
      </c>
    </row>
    <row r="71" spans="1:22">
      <c r="A71" t="s">
        <v>113</v>
      </c>
      <c r="B71">
        <f>PPCL!D71</f>
        <v>235</v>
      </c>
      <c r="C71">
        <f>PPCL!E71</f>
        <v>0</v>
      </c>
      <c r="D71">
        <f>PPCL!O71</f>
        <v>45</v>
      </c>
      <c r="E71">
        <f>PPCL!P71</f>
        <v>0</v>
      </c>
      <c r="F71">
        <f t="shared" si="10"/>
        <v>235</v>
      </c>
      <c r="G71">
        <f t="shared" si="11"/>
        <v>45</v>
      </c>
      <c r="H71" s="154"/>
      <c r="I71">
        <f>BRPL_EOD!AI71+BRPL_EOD!AJ71</f>
        <v>12.73</v>
      </c>
      <c r="J71">
        <f>BYPL_EOD!AI71+BYPL_EOD!AJ71</f>
        <v>7.23</v>
      </c>
      <c r="K71">
        <f>MES_EOD!AI71+MES_EOD!AJ71</f>
        <v>2.73</v>
      </c>
      <c r="L71">
        <f>NDMC_EOD!AI71+NDMC_EOD!AJ71</f>
        <v>13.63</v>
      </c>
      <c r="M71">
        <f>TPDDL_EOD!AI71+TPDDL_EOD!AJ71</f>
        <v>8.68</v>
      </c>
      <c r="N71">
        <f t="shared" si="6"/>
        <v>45</v>
      </c>
      <c r="O71" s="154">
        <f t="shared" si="7"/>
        <v>0</v>
      </c>
      <c r="P71">
        <v>12.73</v>
      </c>
      <c r="Q71">
        <v>7.23</v>
      </c>
      <c r="R71">
        <v>2.73</v>
      </c>
      <c r="S71">
        <v>13.63</v>
      </c>
      <c r="T71">
        <v>8.68</v>
      </c>
      <c r="U71" s="156">
        <f t="shared" si="8"/>
        <v>45</v>
      </c>
      <c r="V71" s="154">
        <f t="shared" si="9"/>
        <v>0</v>
      </c>
    </row>
    <row r="72" spans="1:22">
      <c r="A72" t="s">
        <v>114</v>
      </c>
      <c r="B72">
        <f>PPCL!D72</f>
        <v>235</v>
      </c>
      <c r="C72">
        <f>PPCL!E72</f>
        <v>0</v>
      </c>
      <c r="D72">
        <f>PPCL!O72</f>
        <v>45</v>
      </c>
      <c r="E72">
        <f>PPCL!P72</f>
        <v>0</v>
      </c>
      <c r="F72">
        <f t="shared" si="10"/>
        <v>235</v>
      </c>
      <c r="G72">
        <f t="shared" si="11"/>
        <v>45</v>
      </c>
      <c r="H72" s="154"/>
      <c r="I72">
        <f>BRPL_EOD!AI72+BRPL_EOD!AJ72</f>
        <v>12.73</v>
      </c>
      <c r="J72">
        <f>BYPL_EOD!AI72+BYPL_EOD!AJ72</f>
        <v>7.23</v>
      </c>
      <c r="K72">
        <f>MES_EOD!AI72+MES_EOD!AJ72</f>
        <v>2.73</v>
      </c>
      <c r="L72">
        <f>NDMC_EOD!AI72+NDMC_EOD!AJ72</f>
        <v>13.63</v>
      </c>
      <c r="M72">
        <f>TPDDL_EOD!AI72+TPDDL_EOD!AJ72</f>
        <v>8.68</v>
      </c>
      <c r="N72">
        <f t="shared" si="6"/>
        <v>45</v>
      </c>
      <c r="O72" s="154">
        <f t="shared" si="7"/>
        <v>0</v>
      </c>
      <c r="P72">
        <v>12.73</v>
      </c>
      <c r="Q72">
        <v>7.23</v>
      </c>
      <c r="R72">
        <v>2.73</v>
      </c>
      <c r="S72">
        <v>13.63</v>
      </c>
      <c r="T72">
        <v>8.68</v>
      </c>
      <c r="U72" s="156">
        <f t="shared" si="8"/>
        <v>45</v>
      </c>
      <c r="V72" s="154">
        <f t="shared" si="9"/>
        <v>0</v>
      </c>
    </row>
    <row r="73" spans="1:22">
      <c r="A73" t="s">
        <v>115</v>
      </c>
      <c r="B73">
        <f>PPCL!D73</f>
        <v>235</v>
      </c>
      <c r="C73">
        <f>PPCL!E73</f>
        <v>0</v>
      </c>
      <c r="D73">
        <f>PPCL!O73</f>
        <v>45</v>
      </c>
      <c r="E73">
        <f>PPCL!P73</f>
        <v>0</v>
      </c>
      <c r="F73">
        <f t="shared" si="10"/>
        <v>235</v>
      </c>
      <c r="G73">
        <f t="shared" si="11"/>
        <v>45</v>
      </c>
      <c r="H73" s="154"/>
      <c r="I73">
        <f>BRPL_EOD!AI73+BRPL_EOD!AJ73</f>
        <v>12.73</v>
      </c>
      <c r="J73">
        <f>BYPL_EOD!AI73+BYPL_EOD!AJ73</f>
        <v>7.23</v>
      </c>
      <c r="K73">
        <f>MES_EOD!AI73+MES_EOD!AJ73</f>
        <v>2.73</v>
      </c>
      <c r="L73">
        <f>NDMC_EOD!AI73+NDMC_EOD!AJ73</f>
        <v>13.63</v>
      </c>
      <c r="M73">
        <f>TPDDL_EOD!AI73+TPDDL_EOD!AJ73</f>
        <v>8.68</v>
      </c>
      <c r="N73">
        <f t="shared" si="6"/>
        <v>45</v>
      </c>
      <c r="O73" s="154">
        <f t="shared" si="7"/>
        <v>0</v>
      </c>
      <c r="P73">
        <v>12.73</v>
      </c>
      <c r="Q73">
        <v>7.23</v>
      </c>
      <c r="R73">
        <v>2.73</v>
      </c>
      <c r="S73">
        <v>13.63</v>
      </c>
      <c r="T73">
        <v>8.68</v>
      </c>
      <c r="U73" s="156">
        <f t="shared" si="8"/>
        <v>45</v>
      </c>
      <c r="V73" s="154">
        <f t="shared" si="9"/>
        <v>0</v>
      </c>
    </row>
    <row r="74" spans="1:22">
      <c r="A74" t="s">
        <v>116</v>
      </c>
      <c r="B74">
        <f>PPCL!D74</f>
        <v>235</v>
      </c>
      <c r="C74">
        <f>PPCL!E74</f>
        <v>0</v>
      </c>
      <c r="D74">
        <f>PPCL!O74</f>
        <v>42</v>
      </c>
      <c r="E74">
        <f>PPCL!P74</f>
        <v>0</v>
      </c>
      <c r="F74">
        <f t="shared" si="10"/>
        <v>235</v>
      </c>
      <c r="G74">
        <f t="shared" si="11"/>
        <v>42</v>
      </c>
      <c r="H74" s="154"/>
      <c r="I74">
        <f>BRPL_EOD!AI74+BRPL_EOD!AJ74</f>
        <v>11.68</v>
      </c>
      <c r="J74">
        <f>BYPL_EOD!AI74+BYPL_EOD!AJ74</f>
        <v>6.63</v>
      </c>
      <c r="K74">
        <f>MES_EOD!AI74+MES_EOD!AJ74</f>
        <v>2.5</v>
      </c>
      <c r="L74">
        <f>NDMC_EOD!AI74+NDMC_EOD!AJ74</f>
        <v>12.51</v>
      </c>
      <c r="M74">
        <f>TPDDL_EOD!AI74+TPDDL_EOD!AJ74</f>
        <v>8.68</v>
      </c>
      <c r="N74">
        <f t="shared" si="6"/>
        <v>42</v>
      </c>
      <c r="O74" s="154">
        <f t="shared" si="7"/>
        <v>0</v>
      </c>
      <c r="P74">
        <v>11.68</v>
      </c>
      <c r="Q74">
        <v>6.63</v>
      </c>
      <c r="R74">
        <v>2.5</v>
      </c>
      <c r="S74">
        <v>12.51</v>
      </c>
      <c r="T74">
        <v>8.68</v>
      </c>
      <c r="U74" s="156">
        <f t="shared" si="8"/>
        <v>42</v>
      </c>
      <c r="V74" s="154">
        <f t="shared" si="9"/>
        <v>0</v>
      </c>
    </row>
    <row r="75" spans="1:22">
      <c r="A75" t="s">
        <v>117</v>
      </c>
      <c r="B75">
        <f>PPCL!D75</f>
        <v>235</v>
      </c>
      <c r="C75">
        <f>PPCL!E75</f>
        <v>0</v>
      </c>
      <c r="D75">
        <f>PPCL!O75</f>
        <v>48</v>
      </c>
      <c r="E75">
        <f>PPCL!P75</f>
        <v>0</v>
      </c>
      <c r="F75">
        <f t="shared" si="10"/>
        <v>235</v>
      </c>
      <c r="G75">
        <f t="shared" si="11"/>
        <v>48</v>
      </c>
      <c r="H75" s="154"/>
      <c r="I75">
        <f>BRPL_EOD!AI75+BRPL_EOD!AJ75</f>
        <v>13.58</v>
      </c>
      <c r="J75">
        <f>BYPL_EOD!AI75+BYPL_EOD!AJ75</f>
        <v>7.71</v>
      </c>
      <c r="K75">
        <f>MES_EOD!AI75+MES_EOD!AJ75</f>
        <v>2.91</v>
      </c>
      <c r="L75">
        <f>NDMC_EOD!AI75+NDMC_EOD!AJ75</f>
        <v>14.54</v>
      </c>
      <c r="M75">
        <f>TPDDL_EOD!AI75+TPDDL_EOD!AJ75</f>
        <v>9.25</v>
      </c>
      <c r="N75">
        <f t="shared" si="6"/>
        <v>47.989999999999995</v>
      </c>
      <c r="O75" s="154">
        <f t="shared" si="7"/>
        <v>1.0000000000005116E-2</v>
      </c>
      <c r="P75">
        <v>13.58282975619921</v>
      </c>
      <c r="Q75">
        <v>7.711606584705148</v>
      </c>
      <c r="R75">
        <v>2.9106063763284022</v>
      </c>
      <c r="S75">
        <v>14.543029797874558</v>
      </c>
      <c r="T75">
        <v>9.2519274848926862</v>
      </c>
      <c r="U75" s="156">
        <f t="shared" si="8"/>
        <v>48</v>
      </c>
      <c r="V75" s="154">
        <f t="shared" si="9"/>
        <v>0</v>
      </c>
    </row>
    <row r="76" spans="1:22">
      <c r="A76" t="s">
        <v>118</v>
      </c>
      <c r="B76">
        <f>PPCL!D76</f>
        <v>235</v>
      </c>
      <c r="C76">
        <f>PPCL!E76</f>
        <v>0</v>
      </c>
      <c r="D76">
        <f>PPCL!O76</f>
        <v>45</v>
      </c>
      <c r="E76">
        <f>PPCL!P76</f>
        <v>0</v>
      </c>
      <c r="F76">
        <f t="shared" si="10"/>
        <v>235</v>
      </c>
      <c r="G76">
        <f t="shared" si="11"/>
        <v>45</v>
      </c>
      <c r="H76" s="154"/>
      <c r="I76">
        <f>BRPL_EOD!AI76+BRPL_EOD!AJ76</f>
        <v>12.73</v>
      </c>
      <c r="J76">
        <f>BYPL_EOD!AI76+BYPL_EOD!AJ76</f>
        <v>7.23</v>
      </c>
      <c r="K76">
        <f>MES_EOD!AI76+MES_EOD!AJ76</f>
        <v>2.73</v>
      </c>
      <c r="L76">
        <f>NDMC_EOD!AI76+NDMC_EOD!AJ76</f>
        <v>13.63</v>
      </c>
      <c r="M76">
        <f>TPDDL_EOD!AI76+TPDDL_EOD!AJ76</f>
        <v>8.68</v>
      </c>
      <c r="N76">
        <f t="shared" si="6"/>
        <v>45</v>
      </c>
      <c r="O76" s="154">
        <f t="shared" si="7"/>
        <v>0</v>
      </c>
      <c r="P76">
        <v>12.73</v>
      </c>
      <c r="Q76">
        <v>7.23</v>
      </c>
      <c r="R76">
        <v>2.73</v>
      </c>
      <c r="S76">
        <v>13.63</v>
      </c>
      <c r="T76">
        <v>8.68</v>
      </c>
      <c r="U76" s="156">
        <f t="shared" si="8"/>
        <v>45</v>
      </c>
      <c r="V76" s="154">
        <f t="shared" si="9"/>
        <v>0</v>
      </c>
    </row>
    <row r="77" spans="1:22">
      <c r="A77" t="s">
        <v>119</v>
      </c>
      <c r="B77">
        <f>PPCL!D77</f>
        <v>235</v>
      </c>
      <c r="C77">
        <f>PPCL!E77</f>
        <v>0</v>
      </c>
      <c r="D77">
        <f>PPCL!O77</f>
        <v>45</v>
      </c>
      <c r="E77">
        <f>PPCL!P77</f>
        <v>0</v>
      </c>
      <c r="F77">
        <f t="shared" si="10"/>
        <v>235</v>
      </c>
      <c r="G77">
        <f t="shared" si="11"/>
        <v>45</v>
      </c>
      <c r="H77" s="154"/>
      <c r="I77">
        <f>BRPL_EOD!AI77+BRPL_EOD!AJ77</f>
        <v>12.73</v>
      </c>
      <c r="J77">
        <f>BYPL_EOD!AI77+BYPL_EOD!AJ77</f>
        <v>7.23</v>
      </c>
      <c r="K77">
        <f>MES_EOD!AI77+MES_EOD!AJ77</f>
        <v>2.73</v>
      </c>
      <c r="L77">
        <f>NDMC_EOD!AI77+NDMC_EOD!AJ77</f>
        <v>13.63</v>
      </c>
      <c r="M77">
        <f>TPDDL_EOD!AI77+TPDDL_EOD!AJ77</f>
        <v>8.68</v>
      </c>
      <c r="N77">
        <f t="shared" si="6"/>
        <v>45</v>
      </c>
      <c r="O77" s="154">
        <f t="shared" si="7"/>
        <v>0</v>
      </c>
      <c r="P77">
        <v>12.73</v>
      </c>
      <c r="Q77">
        <v>7.23</v>
      </c>
      <c r="R77">
        <v>2.73</v>
      </c>
      <c r="S77">
        <v>13.63</v>
      </c>
      <c r="T77">
        <v>8.68</v>
      </c>
      <c r="U77" s="156">
        <f t="shared" si="8"/>
        <v>45</v>
      </c>
      <c r="V77" s="154">
        <f t="shared" si="9"/>
        <v>0</v>
      </c>
    </row>
    <row r="78" spans="1:22">
      <c r="A78" t="s">
        <v>120</v>
      </c>
      <c r="B78">
        <f>PPCL!D78</f>
        <v>235</v>
      </c>
      <c r="C78">
        <f>PPCL!E78</f>
        <v>0</v>
      </c>
      <c r="D78">
        <f>PPCL!O78</f>
        <v>45</v>
      </c>
      <c r="E78">
        <f>PPCL!P78</f>
        <v>0</v>
      </c>
      <c r="F78">
        <f t="shared" si="10"/>
        <v>235</v>
      </c>
      <c r="G78">
        <f t="shared" si="11"/>
        <v>45</v>
      </c>
      <c r="H78" s="154"/>
      <c r="I78">
        <f>BRPL_EOD!AI78+BRPL_EOD!AJ78</f>
        <v>12.73</v>
      </c>
      <c r="J78">
        <f>BYPL_EOD!AI78+BYPL_EOD!AJ78</f>
        <v>7.23</v>
      </c>
      <c r="K78">
        <f>MES_EOD!AI78+MES_EOD!AJ78</f>
        <v>2.73</v>
      </c>
      <c r="L78">
        <f>NDMC_EOD!AI78+NDMC_EOD!AJ78</f>
        <v>13.63</v>
      </c>
      <c r="M78">
        <f>TPDDL_EOD!AI78+TPDDL_EOD!AJ78</f>
        <v>8.68</v>
      </c>
      <c r="N78">
        <f t="shared" si="6"/>
        <v>45</v>
      </c>
      <c r="O78" s="154">
        <f t="shared" si="7"/>
        <v>0</v>
      </c>
      <c r="P78">
        <v>12.73</v>
      </c>
      <c r="Q78">
        <v>7.23</v>
      </c>
      <c r="R78">
        <v>2.73</v>
      </c>
      <c r="S78">
        <v>13.63</v>
      </c>
      <c r="T78">
        <v>8.68</v>
      </c>
      <c r="U78" s="156">
        <f t="shared" si="8"/>
        <v>45</v>
      </c>
      <c r="V78" s="154">
        <f t="shared" si="9"/>
        <v>0</v>
      </c>
    </row>
    <row r="79" spans="1:22">
      <c r="A79" t="s">
        <v>121</v>
      </c>
      <c r="B79">
        <f>PPCL!D79</f>
        <v>235</v>
      </c>
      <c r="C79">
        <f>PPCL!E79</f>
        <v>0</v>
      </c>
      <c r="D79">
        <f>PPCL!O79</f>
        <v>45</v>
      </c>
      <c r="E79">
        <f>PPCL!P79</f>
        <v>0</v>
      </c>
      <c r="F79">
        <f t="shared" si="10"/>
        <v>235</v>
      </c>
      <c r="G79">
        <f t="shared" si="11"/>
        <v>45</v>
      </c>
      <c r="H79" s="154"/>
      <c r="I79">
        <f>BRPL_EOD!AI79+BRPL_EOD!AJ79</f>
        <v>6.82</v>
      </c>
      <c r="J79">
        <f>BYPL_EOD!AI79+BYPL_EOD!AJ79</f>
        <v>3.87</v>
      </c>
      <c r="K79">
        <f>MES_EOD!AI79+MES_EOD!AJ79</f>
        <v>2</v>
      </c>
      <c r="L79">
        <f>NDMC_EOD!AI79+NDMC_EOD!AJ79</f>
        <v>7.31</v>
      </c>
      <c r="M79">
        <f>TPDDL_EOD!AI79+TPDDL_EOD!AJ79</f>
        <v>25</v>
      </c>
      <c r="N79">
        <f t="shared" si="6"/>
        <v>45</v>
      </c>
      <c r="O79" s="154">
        <f t="shared" si="7"/>
        <v>0</v>
      </c>
      <c r="P79">
        <v>6.82</v>
      </c>
      <c r="Q79">
        <v>3.87</v>
      </c>
      <c r="R79">
        <v>2</v>
      </c>
      <c r="S79">
        <v>7.31</v>
      </c>
      <c r="T79">
        <v>25</v>
      </c>
      <c r="U79" s="156">
        <f t="shared" si="8"/>
        <v>45</v>
      </c>
      <c r="V79" s="154">
        <f t="shared" si="9"/>
        <v>0</v>
      </c>
    </row>
    <row r="80" spans="1:22">
      <c r="A80" t="s">
        <v>122</v>
      </c>
      <c r="B80">
        <f>PPCL!D80</f>
        <v>235</v>
      </c>
      <c r="C80">
        <f>PPCL!E80</f>
        <v>0</v>
      </c>
      <c r="D80">
        <f>PPCL!O80</f>
        <v>42</v>
      </c>
      <c r="E80">
        <f>PPCL!P80</f>
        <v>0</v>
      </c>
      <c r="F80">
        <f t="shared" si="10"/>
        <v>235</v>
      </c>
      <c r="G80">
        <f t="shared" si="11"/>
        <v>42</v>
      </c>
      <c r="H80" s="154"/>
      <c r="I80">
        <f>BRPL_EOD!AI80+BRPL_EOD!AJ80</f>
        <v>5.68</v>
      </c>
      <c r="J80">
        <f>BYPL_EOD!AI80+BYPL_EOD!AJ80</f>
        <v>3.23</v>
      </c>
      <c r="K80">
        <f>MES_EOD!AI80+MES_EOD!AJ80</f>
        <v>2</v>
      </c>
      <c r="L80">
        <f>NDMC_EOD!AI80+NDMC_EOD!AJ80</f>
        <v>6.09</v>
      </c>
      <c r="M80">
        <f>TPDDL_EOD!AI80+TPDDL_EOD!AJ80</f>
        <v>25</v>
      </c>
      <c r="N80">
        <f t="shared" si="6"/>
        <v>42</v>
      </c>
      <c r="O80" s="154">
        <f t="shared" si="7"/>
        <v>0</v>
      </c>
      <c r="P80">
        <v>5.68</v>
      </c>
      <c r="Q80">
        <v>3.23</v>
      </c>
      <c r="R80">
        <v>2</v>
      </c>
      <c r="S80">
        <v>6.09</v>
      </c>
      <c r="T80">
        <v>25</v>
      </c>
      <c r="U80" s="156">
        <f t="shared" si="8"/>
        <v>42</v>
      </c>
      <c r="V80" s="154">
        <f t="shared" si="9"/>
        <v>0</v>
      </c>
    </row>
    <row r="81" spans="1:22">
      <c r="A81" t="s">
        <v>123</v>
      </c>
      <c r="B81">
        <f>PPCL!D81</f>
        <v>235</v>
      </c>
      <c r="C81">
        <f>PPCL!E81</f>
        <v>0</v>
      </c>
      <c r="D81">
        <f>PPCL!O81</f>
        <v>48</v>
      </c>
      <c r="E81">
        <f>PPCL!P81</f>
        <v>0</v>
      </c>
      <c r="F81">
        <f t="shared" si="10"/>
        <v>235</v>
      </c>
      <c r="G81">
        <f t="shared" si="11"/>
        <v>48</v>
      </c>
      <c r="H81" s="154"/>
      <c r="I81">
        <f>BRPL_EOD!AI81+BRPL_EOD!AJ81</f>
        <v>13.58</v>
      </c>
      <c r="J81">
        <f>BYPL_EOD!AI81+BYPL_EOD!AJ81</f>
        <v>7.71</v>
      </c>
      <c r="K81">
        <f>MES_EOD!AI81+MES_EOD!AJ81</f>
        <v>2.91</v>
      </c>
      <c r="L81">
        <f>NDMC_EOD!AI81+NDMC_EOD!AJ81</f>
        <v>14.54</v>
      </c>
      <c r="M81">
        <f>TPDDL_EOD!AI81+TPDDL_EOD!AJ81</f>
        <v>9.25</v>
      </c>
      <c r="N81">
        <f t="shared" si="6"/>
        <v>47.989999999999995</v>
      </c>
      <c r="O81" s="154">
        <f t="shared" si="7"/>
        <v>1.0000000000005116E-2</v>
      </c>
      <c r="P81">
        <v>13.58282975619921</v>
      </c>
      <c r="Q81">
        <v>7.711606584705148</v>
      </c>
      <c r="R81">
        <v>2.9106063763284022</v>
      </c>
      <c r="S81">
        <v>14.543029797874558</v>
      </c>
      <c r="T81">
        <v>9.2519274848926862</v>
      </c>
      <c r="U81" s="156">
        <f t="shared" si="8"/>
        <v>48</v>
      </c>
      <c r="V81" s="154">
        <f t="shared" si="9"/>
        <v>0</v>
      </c>
    </row>
    <row r="82" spans="1:22">
      <c r="A82" t="s">
        <v>124</v>
      </c>
      <c r="B82">
        <f>PPCL!D82</f>
        <v>235</v>
      </c>
      <c r="C82">
        <f>PPCL!E82</f>
        <v>0</v>
      </c>
      <c r="D82">
        <f>PPCL!O82</f>
        <v>45</v>
      </c>
      <c r="E82">
        <f>PPCL!P82</f>
        <v>0</v>
      </c>
      <c r="F82">
        <f t="shared" si="10"/>
        <v>235</v>
      </c>
      <c r="G82">
        <f t="shared" si="11"/>
        <v>45</v>
      </c>
      <c r="H82" s="154"/>
      <c r="I82">
        <f>BRPL_EOD!AI82+BRPL_EOD!AJ82</f>
        <v>12.73</v>
      </c>
      <c r="J82">
        <f>BYPL_EOD!AI82+BYPL_EOD!AJ82</f>
        <v>7.23</v>
      </c>
      <c r="K82">
        <f>MES_EOD!AI82+MES_EOD!AJ82</f>
        <v>2.73</v>
      </c>
      <c r="L82">
        <f>NDMC_EOD!AI82+NDMC_EOD!AJ82</f>
        <v>13.63</v>
      </c>
      <c r="M82">
        <f>TPDDL_EOD!AI82+TPDDL_EOD!AJ82</f>
        <v>8.68</v>
      </c>
      <c r="N82">
        <f t="shared" si="6"/>
        <v>45</v>
      </c>
      <c r="O82" s="154">
        <f t="shared" si="7"/>
        <v>0</v>
      </c>
      <c r="P82">
        <v>12.73</v>
      </c>
      <c r="Q82">
        <v>7.23</v>
      </c>
      <c r="R82">
        <v>2.73</v>
      </c>
      <c r="S82">
        <v>13.63</v>
      </c>
      <c r="T82">
        <v>8.68</v>
      </c>
      <c r="U82" s="156">
        <f t="shared" si="8"/>
        <v>45</v>
      </c>
      <c r="V82" s="154">
        <f t="shared" si="9"/>
        <v>0</v>
      </c>
    </row>
    <row r="83" spans="1:22">
      <c r="A83" t="s">
        <v>125</v>
      </c>
      <c r="B83">
        <f>PPCL!D83</f>
        <v>235</v>
      </c>
      <c r="C83">
        <f>PPCL!E83</f>
        <v>0</v>
      </c>
      <c r="D83">
        <f>PPCL!O83</f>
        <v>45</v>
      </c>
      <c r="E83">
        <f>PPCL!P83</f>
        <v>0</v>
      </c>
      <c r="F83">
        <f t="shared" si="10"/>
        <v>235</v>
      </c>
      <c r="G83">
        <f t="shared" si="11"/>
        <v>45</v>
      </c>
      <c r="H83" s="154"/>
      <c r="I83">
        <f>BRPL_EOD!AI83+BRPL_EOD!AJ83</f>
        <v>12.73</v>
      </c>
      <c r="J83">
        <f>BYPL_EOD!AI83+BYPL_EOD!AJ83</f>
        <v>7.23</v>
      </c>
      <c r="K83">
        <f>MES_EOD!AI83+MES_EOD!AJ83</f>
        <v>2.73</v>
      </c>
      <c r="L83">
        <f>NDMC_EOD!AI83+NDMC_EOD!AJ83</f>
        <v>13.63</v>
      </c>
      <c r="M83">
        <f>TPDDL_EOD!AI83+TPDDL_EOD!AJ83</f>
        <v>8.68</v>
      </c>
      <c r="N83">
        <f t="shared" si="6"/>
        <v>45</v>
      </c>
      <c r="O83" s="154">
        <f t="shared" si="7"/>
        <v>0</v>
      </c>
      <c r="P83">
        <v>12.73</v>
      </c>
      <c r="Q83">
        <v>7.23</v>
      </c>
      <c r="R83">
        <v>2.73</v>
      </c>
      <c r="S83">
        <v>13.63</v>
      </c>
      <c r="T83">
        <v>8.68</v>
      </c>
      <c r="U83" s="156">
        <f t="shared" si="8"/>
        <v>45</v>
      </c>
      <c r="V83" s="154">
        <f t="shared" si="9"/>
        <v>0</v>
      </c>
    </row>
    <row r="84" spans="1:22">
      <c r="A84" t="s">
        <v>126</v>
      </c>
      <c r="B84">
        <f>PPCL!D84</f>
        <v>235</v>
      </c>
      <c r="C84">
        <f>PPCL!E84</f>
        <v>0</v>
      </c>
      <c r="D84">
        <f>PPCL!O84</f>
        <v>45</v>
      </c>
      <c r="E84">
        <f>PPCL!P84</f>
        <v>0</v>
      </c>
      <c r="F84">
        <f t="shared" si="10"/>
        <v>235</v>
      </c>
      <c r="G84">
        <f t="shared" si="11"/>
        <v>45</v>
      </c>
      <c r="H84" s="154"/>
      <c r="I84">
        <f>BRPL_EOD!AI84+BRPL_EOD!AJ84</f>
        <v>12.73</v>
      </c>
      <c r="J84">
        <f>BYPL_EOD!AI84+BYPL_EOD!AJ84</f>
        <v>7.23</v>
      </c>
      <c r="K84">
        <f>MES_EOD!AI84+MES_EOD!AJ84</f>
        <v>2.73</v>
      </c>
      <c r="L84">
        <f>NDMC_EOD!AI84+NDMC_EOD!AJ84</f>
        <v>13.63</v>
      </c>
      <c r="M84">
        <f>TPDDL_EOD!AI84+TPDDL_EOD!AJ84</f>
        <v>8.68</v>
      </c>
      <c r="N84">
        <f t="shared" si="6"/>
        <v>45</v>
      </c>
      <c r="O84" s="154">
        <f t="shared" si="7"/>
        <v>0</v>
      </c>
      <c r="P84">
        <v>12.73</v>
      </c>
      <c r="Q84">
        <v>7.23</v>
      </c>
      <c r="R84">
        <v>2.73</v>
      </c>
      <c r="S84">
        <v>13.63</v>
      </c>
      <c r="T84">
        <v>8.68</v>
      </c>
      <c r="U84" s="156">
        <f t="shared" si="8"/>
        <v>45</v>
      </c>
      <c r="V84" s="154">
        <f t="shared" si="9"/>
        <v>0</v>
      </c>
    </row>
    <row r="85" spans="1:22">
      <c r="A85" t="s">
        <v>127</v>
      </c>
      <c r="B85">
        <f>PPCL!D85</f>
        <v>235</v>
      </c>
      <c r="C85">
        <f>PPCL!E85</f>
        <v>0</v>
      </c>
      <c r="D85">
        <f>PPCL!O85</f>
        <v>45</v>
      </c>
      <c r="E85">
        <f>PPCL!P85</f>
        <v>0</v>
      </c>
      <c r="F85">
        <f t="shared" si="10"/>
        <v>235</v>
      </c>
      <c r="G85">
        <f t="shared" si="11"/>
        <v>45</v>
      </c>
      <c r="H85" s="154"/>
      <c r="I85">
        <f>BRPL_EOD!AI85+BRPL_EOD!AJ85</f>
        <v>12.73</v>
      </c>
      <c r="J85">
        <f>BYPL_EOD!AI85+BYPL_EOD!AJ85</f>
        <v>7.23</v>
      </c>
      <c r="K85">
        <f>MES_EOD!AI85+MES_EOD!AJ85</f>
        <v>2.73</v>
      </c>
      <c r="L85">
        <f>NDMC_EOD!AI85+NDMC_EOD!AJ85</f>
        <v>13.63</v>
      </c>
      <c r="M85">
        <f>TPDDL_EOD!AI85+TPDDL_EOD!AJ85</f>
        <v>8.68</v>
      </c>
      <c r="N85">
        <f t="shared" si="6"/>
        <v>45</v>
      </c>
      <c r="O85" s="154">
        <f t="shared" si="7"/>
        <v>0</v>
      </c>
      <c r="P85">
        <v>12.73</v>
      </c>
      <c r="Q85">
        <v>7.23</v>
      </c>
      <c r="R85">
        <v>2.73</v>
      </c>
      <c r="S85">
        <v>13.63</v>
      </c>
      <c r="T85">
        <v>8.68</v>
      </c>
      <c r="U85" s="156">
        <f t="shared" si="8"/>
        <v>45</v>
      </c>
      <c r="V85" s="154">
        <f t="shared" si="9"/>
        <v>0</v>
      </c>
    </row>
    <row r="86" spans="1:22">
      <c r="A86" t="s">
        <v>128</v>
      </c>
      <c r="B86">
        <f>PPCL!D86</f>
        <v>235</v>
      </c>
      <c r="C86">
        <f>PPCL!E86</f>
        <v>0</v>
      </c>
      <c r="D86">
        <f>PPCL!O86</f>
        <v>42</v>
      </c>
      <c r="E86">
        <f>PPCL!P86</f>
        <v>0</v>
      </c>
      <c r="F86">
        <f t="shared" si="10"/>
        <v>235</v>
      </c>
      <c r="G86">
        <f t="shared" si="11"/>
        <v>42</v>
      </c>
      <c r="H86" s="154"/>
      <c r="I86">
        <f>BRPL_EOD!AI86+BRPL_EOD!AJ86</f>
        <v>11.68</v>
      </c>
      <c r="J86">
        <f>BYPL_EOD!AI86+BYPL_EOD!AJ86</f>
        <v>6.63</v>
      </c>
      <c r="K86">
        <f>MES_EOD!AI86+MES_EOD!AJ86</f>
        <v>2.5</v>
      </c>
      <c r="L86">
        <f>NDMC_EOD!AI86+NDMC_EOD!AJ86</f>
        <v>12.51</v>
      </c>
      <c r="M86">
        <f>TPDDL_EOD!AI86+TPDDL_EOD!AJ86</f>
        <v>8.68</v>
      </c>
      <c r="N86">
        <f t="shared" si="6"/>
        <v>42</v>
      </c>
      <c r="O86" s="154">
        <f t="shared" si="7"/>
        <v>0</v>
      </c>
      <c r="P86">
        <v>11.68</v>
      </c>
      <c r="Q86">
        <v>6.63</v>
      </c>
      <c r="R86">
        <v>2.5</v>
      </c>
      <c r="S86">
        <v>12.51</v>
      </c>
      <c r="T86">
        <v>8.68</v>
      </c>
      <c r="U86" s="156">
        <f t="shared" si="8"/>
        <v>42</v>
      </c>
      <c r="V86" s="154">
        <f t="shared" si="9"/>
        <v>0</v>
      </c>
    </row>
    <row r="87" spans="1:22">
      <c r="A87" t="s">
        <v>129</v>
      </c>
      <c r="B87">
        <f>PPCL!D87</f>
        <v>240</v>
      </c>
      <c r="C87">
        <f>PPCL!E87</f>
        <v>0</v>
      </c>
      <c r="D87">
        <f>PPCL!O87</f>
        <v>40</v>
      </c>
      <c r="E87">
        <f>PPCL!P87</f>
        <v>0</v>
      </c>
      <c r="F87">
        <f t="shared" si="10"/>
        <v>240</v>
      </c>
      <c r="G87">
        <f t="shared" si="11"/>
        <v>40</v>
      </c>
      <c r="H87" s="154"/>
      <c r="I87">
        <f>BRPL_EOD!AI87+BRPL_EOD!AJ87</f>
        <v>10.84</v>
      </c>
      <c r="J87">
        <f>BYPL_EOD!AI87+BYPL_EOD!AJ87</f>
        <v>6.16</v>
      </c>
      <c r="K87">
        <f>MES_EOD!AI87+MES_EOD!AJ87</f>
        <v>2.3199999999999998</v>
      </c>
      <c r="L87">
        <f>NDMC_EOD!AI87+NDMC_EOD!AJ87</f>
        <v>11.61</v>
      </c>
      <c r="M87">
        <f>TPDDL_EOD!AI87+TPDDL_EOD!AJ87</f>
        <v>9.06</v>
      </c>
      <c r="N87">
        <f t="shared" si="6"/>
        <v>39.99</v>
      </c>
      <c r="O87" s="154">
        <f t="shared" si="7"/>
        <v>9.9999999999980105E-3</v>
      </c>
      <c r="P87">
        <v>10.842710677669416</v>
      </c>
      <c r="Q87">
        <v>6.1615403850962736</v>
      </c>
      <c r="R87">
        <v>2.3205801450362586</v>
      </c>
      <c r="S87">
        <v>11.61290322580645</v>
      </c>
      <c r="T87">
        <v>9.0622655663915985</v>
      </c>
      <c r="U87" s="156">
        <f t="shared" si="8"/>
        <v>40</v>
      </c>
      <c r="V87" s="154">
        <f t="shared" si="9"/>
        <v>0</v>
      </c>
    </row>
    <row r="88" spans="1:22">
      <c r="A88" t="s">
        <v>130</v>
      </c>
      <c r="B88">
        <f>PPCL!D88</f>
        <v>240</v>
      </c>
      <c r="C88">
        <f>PPCL!E88</f>
        <v>0</v>
      </c>
      <c r="D88">
        <f>PPCL!O88</f>
        <v>40</v>
      </c>
      <c r="E88">
        <f>PPCL!P88</f>
        <v>0</v>
      </c>
      <c r="F88">
        <f t="shared" si="10"/>
        <v>240</v>
      </c>
      <c r="G88">
        <f t="shared" si="11"/>
        <v>40</v>
      </c>
      <c r="H88" s="154"/>
      <c r="I88">
        <f>BRPL_EOD!AI88+BRPL_EOD!AJ88</f>
        <v>10.98</v>
      </c>
      <c r="J88">
        <f>BYPL_EOD!AI88+BYPL_EOD!AJ88</f>
        <v>6.24</v>
      </c>
      <c r="K88">
        <f>MES_EOD!AI88+MES_EOD!AJ88</f>
        <v>2.35</v>
      </c>
      <c r="L88">
        <f>NDMC_EOD!AI88+NDMC_EOD!AJ88</f>
        <v>11.76</v>
      </c>
      <c r="M88">
        <f>TPDDL_EOD!AI88+TPDDL_EOD!AJ88</f>
        <v>8.68</v>
      </c>
      <c r="N88">
        <f t="shared" si="6"/>
        <v>40.01</v>
      </c>
      <c r="O88" s="154">
        <f t="shared" si="7"/>
        <v>-9.9999999999980105E-3</v>
      </c>
      <c r="P88">
        <v>10.977255686078481</v>
      </c>
      <c r="Q88">
        <v>6.2384403899025251</v>
      </c>
      <c r="R88">
        <v>2.3494126468382905</v>
      </c>
      <c r="S88">
        <v>11.757060734816296</v>
      </c>
      <c r="T88">
        <v>8.6778305423644095</v>
      </c>
      <c r="U88" s="156">
        <f t="shared" si="8"/>
        <v>40</v>
      </c>
      <c r="V88" s="154">
        <f t="shared" si="9"/>
        <v>0</v>
      </c>
    </row>
    <row r="89" spans="1:22">
      <c r="A89" t="s">
        <v>131</v>
      </c>
      <c r="B89">
        <f>PPCL!D89</f>
        <v>240</v>
      </c>
      <c r="C89">
        <f>PPCL!E89</f>
        <v>0</v>
      </c>
      <c r="D89">
        <f>PPCL!O89</f>
        <v>40</v>
      </c>
      <c r="E89">
        <f>PPCL!P89</f>
        <v>0</v>
      </c>
      <c r="F89">
        <f t="shared" si="10"/>
        <v>240</v>
      </c>
      <c r="G89">
        <f t="shared" si="11"/>
        <v>40</v>
      </c>
      <c r="H89" s="154"/>
      <c r="I89">
        <f>BRPL_EOD!AI89+BRPL_EOD!AJ89</f>
        <v>10.98</v>
      </c>
      <c r="J89">
        <f>BYPL_EOD!AI89+BYPL_EOD!AJ89</f>
        <v>6.24</v>
      </c>
      <c r="K89">
        <f>MES_EOD!AI89+MES_EOD!AJ89</f>
        <v>2.35</v>
      </c>
      <c r="L89">
        <f>NDMC_EOD!AI89+NDMC_EOD!AJ89</f>
        <v>11.76</v>
      </c>
      <c r="M89">
        <f>TPDDL_EOD!AI89+TPDDL_EOD!AJ89</f>
        <v>8.68</v>
      </c>
      <c r="N89">
        <f t="shared" si="6"/>
        <v>40.01</v>
      </c>
      <c r="O89" s="154">
        <f t="shared" si="7"/>
        <v>-9.9999999999980105E-3</v>
      </c>
      <c r="P89">
        <v>10.977255686078481</v>
      </c>
      <c r="Q89">
        <v>6.2384403899025251</v>
      </c>
      <c r="R89">
        <v>2.3494126468382905</v>
      </c>
      <c r="S89">
        <v>11.757060734816296</v>
      </c>
      <c r="T89">
        <v>8.6778305423644095</v>
      </c>
      <c r="U89" s="156">
        <f t="shared" si="8"/>
        <v>40</v>
      </c>
      <c r="V89" s="154">
        <f t="shared" si="9"/>
        <v>0</v>
      </c>
    </row>
    <row r="90" spans="1:22">
      <c r="A90" t="s">
        <v>132</v>
      </c>
      <c r="B90">
        <f>PPCL!D90</f>
        <v>240</v>
      </c>
      <c r="C90">
        <f>PPCL!E90</f>
        <v>0</v>
      </c>
      <c r="D90">
        <f>PPCL!O90</f>
        <v>46</v>
      </c>
      <c r="E90">
        <f>PPCL!P90</f>
        <v>0</v>
      </c>
      <c r="F90">
        <f t="shared" si="10"/>
        <v>240</v>
      </c>
      <c r="G90">
        <f t="shared" si="11"/>
        <v>46</v>
      </c>
      <c r="H90" s="154"/>
      <c r="I90">
        <f>BRPL_EOD!AI90+BRPL_EOD!AJ90</f>
        <v>13.01</v>
      </c>
      <c r="J90">
        <f>BYPL_EOD!AI90+BYPL_EOD!AJ90</f>
        <v>7.39</v>
      </c>
      <c r="K90">
        <f>MES_EOD!AI90+MES_EOD!AJ90</f>
        <v>2.79</v>
      </c>
      <c r="L90">
        <f>NDMC_EOD!AI90+NDMC_EOD!AJ90</f>
        <v>13.94</v>
      </c>
      <c r="M90">
        <f>TPDDL_EOD!AI90+TPDDL_EOD!AJ90</f>
        <v>8.8699999999999992</v>
      </c>
      <c r="N90">
        <f t="shared" si="6"/>
        <v>45.999999999999993</v>
      </c>
      <c r="O90" s="154">
        <f t="shared" si="7"/>
        <v>0</v>
      </c>
      <c r="P90">
        <v>13.010000000000002</v>
      </c>
      <c r="Q90">
        <v>7.3900000000000006</v>
      </c>
      <c r="R90">
        <v>2.7900000000000005</v>
      </c>
      <c r="S90">
        <v>13.940000000000001</v>
      </c>
      <c r="T90">
        <v>8.870000000000001</v>
      </c>
      <c r="U90" s="156">
        <f t="shared" si="8"/>
        <v>46</v>
      </c>
      <c r="V90" s="154">
        <f t="shared" si="9"/>
        <v>0</v>
      </c>
    </row>
    <row r="91" spans="1:22">
      <c r="A91" t="s">
        <v>133</v>
      </c>
      <c r="B91">
        <f>PPCL!D91</f>
        <v>240</v>
      </c>
      <c r="C91">
        <f>PPCL!E91</f>
        <v>0</v>
      </c>
      <c r="D91">
        <f>PPCL!O91</f>
        <v>40</v>
      </c>
      <c r="E91">
        <f>PPCL!P91</f>
        <v>0</v>
      </c>
      <c r="F91">
        <f t="shared" si="10"/>
        <v>240</v>
      </c>
      <c r="G91">
        <f t="shared" si="11"/>
        <v>40</v>
      </c>
      <c r="H91" s="154"/>
      <c r="I91">
        <f>BRPL_EOD!AI91+BRPL_EOD!AJ91</f>
        <v>10.98</v>
      </c>
      <c r="J91">
        <f>BYPL_EOD!AI91+BYPL_EOD!AJ91</f>
        <v>6.24</v>
      </c>
      <c r="K91">
        <f>MES_EOD!AI91+MES_EOD!AJ91</f>
        <v>2.35</v>
      </c>
      <c r="L91">
        <f>NDMC_EOD!AI91+NDMC_EOD!AJ91</f>
        <v>11.76</v>
      </c>
      <c r="M91">
        <f>TPDDL_EOD!AI91+TPDDL_EOD!AJ91</f>
        <v>8.68</v>
      </c>
      <c r="N91">
        <f t="shared" si="6"/>
        <v>40.01</v>
      </c>
      <c r="O91" s="154">
        <f t="shared" si="7"/>
        <v>-9.9999999999980105E-3</v>
      </c>
      <c r="P91">
        <v>10.977255686078481</v>
      </c>
      <c r="Q91">
        <v>6.2384403899025251</v>
      </c>
      <c r="R91">
        <v>2.3494126468382905</v>
      </c>
      <c r="S91">
        <v>11.757060734816296</v>
      </c>
      <c r="T91">
        <v>8.6778305423644095</v>
      </c>
      <c r="U91" s="156">
        <f t="shared" si="8"/>
        <v>40</v>
      </c>
      <c r="V91" s="154">
        <f t="shared" si="9"/>
        <v>0</v>
      </c>
    </row>
    <row r="92" spans="1:22">
      <c r="A92" t="s">
        <v>134</v>
      </c>
      <c r="B92">
        <f>PPCL!D92</f>
        <v>240</v>
      </c>
      <c r="C92">
        <f>PPCL!E92</f>
        <v>0</v>
      </c>
      <c r="D92">
        <f>PPCL!O92</f>
        <v>40</v>
      </c>
      <c r="E92">
        <f>PPCL!P92</f>
        <v>0</v>
      </c>
      <c r="F92">
        <f t="shared" si="10"/>
        <v>240</v>
      </c>
      <c r="G92">
        <f t="shared" si="11"/>
        <v>40</v>
      </c>
      <c r="H92" s="154"/>
      <c r="I92">
        <f>BRPL_EOD!AI92+BRPL_EOD!AJ92</f>
        <v>10.98</v>
      </c>
      <c r="J92">
        <f>BYPL_EOD!AI92+BYPL_EOD!AJ92</f>
        <v>6.24</v>
      </c>
      <c r="K92">
        <f>MES_EOD!AI92+MES_EOD!AJ92</f>
        <v>2.35</v>
      </c>
      <c r="L92">
        <f>NDMC_EOD!AI92+NDMC_EOD!AJ92</f>
        <v>11.76</v>
      </c>
      <c r="M92">
        <f>TPDDL_EOD!AI92+TPDDL_EOD!AJ92</f>
        <v>8.68</v>
      </c>
      <c r="N92">
        <f t="shared" si="6"/>
        <v>40.01</v>
      </c>
      <c r="O92" s="154">
        <f t="shared" si="7"/>
        <v>-9.9999999999980105E-3</v>
      </c>
      <c r="P92">
        <v>10.977255686078481</v>
      </c>
      <c r="Q92">
        <v>6.2384403899025251</v>
      </c>
      <c r="R92">
        <v>2.3494126468382905</v>
      </c>
      <c r="S92">
        <v>11.757060734816296</v>
      </c>
      <c r="T92">
        <v>8.6778305423644095</v>
      </c>
      <c r="U92" s="156">
        <f t="shared" si="8"/>
        <v>40</v>
      </c>
      <c r="V92" s="154">
        <f t="shared" si="9"/>
        <v>0</v>
      </c>
    </row>
    <row r="93" spans="1:22">
      <c r="A93" t="s">
        <v>135</v>
      </c>
      <c r="B93">
        <f>PPCL!D93</f>
        <v>240</v>
      </c>
      <c r="C93">
        <f>PPCL!E93</f>
        <v>0</v>
      </c>
      <c r="D93">
        <f>PPCL!O93</f>
        <v>40</v>
      </c>
      <c r="E93">
        <f>PPCL!P93</f>
        <v>0</v>
      </c>
      <c r="F93">
        <f t="shared" si="10"/>
        <v>240</v>
      </c>
      <c r="G93">
        <f t="shared" si="11"/>
        <v>40</v>
      </c>
      <c r="H93" s="154"/>
      <c r="I93">
        <f>BRPL_EOD!AI93+BRPL_EOD!AJ93</f>
        <v>10.98</v>
      </c>
      <c r="J93">
        <f>BYPL_EOD!AI93+BYPL_EOD!AJ93</f>
        <v>6.24</v>
      </c>
      <c r="K93">
        <f>MES_EOD!AI93+MES_EOD!AJ93</f>
        <v>2.35</v>
      </c>
      <c r="L93">
        <f>NDMC_EOD!AI93+NDMC_EOD!AJ93</f>
        <v>11.76</v>
      </c>
      <c r="M93">
        <f>TPDDL_EOD!AI93+TPDDL_EOD!AJ93</f>
        <v>8.68</v>
      </c>
      <c r="N93">
        <f t="shared" si="6"/>
        <v>40.01</v>
      </c>
      <c r="O93" s="154">
        <f t="shared" si="7"/>
        <v>-9.9999999999980105E-3</v>
      </c>
      <c r="P93">
        <v>10.977255686078481</v>
      </c>
      <c r="Q93">
        <v>6.2384403899025251</v>
      </c>
      <c r="R93">
        <v>2.3494126468382905</v>
      </c>
      <c r="S93">
        <v>11.757060734816296</v>
      </c>
      <c r="T93">
        <v>8.6778305423644095</v>
      </c>
      <c r="U93" s="156">
        <f t="shared" si="8"/>
        <v>40</v>
      </c>
      <c r="V93" s="154">
        <f t="shared" si="9"/>
        <v>0</v>
      </c>
    </row>
    <row r="94" spans="1:22">
      <c r="A94" t="s">
        <v>136</v>
      </c>
      <c r="B94">
        <f>PPCL!D94</f>
        <v>240</v>
      </c>
      <c r="C94">
        <f>PPCL!E94</f>
        <v>0</v>
      </c>
      <c r="D94">
        <f>PPCL!O94</f>
        <v>46</v>
      </c>
      <c r="E94">
        <f>PPCL!P94</f>
        <v>0</v>
      </c>
      <c r="F94">
        <f t="shared" si="10"/>
        <v>240</v>
      </c>
      <c r="G94">
        <f t="shared" si="11"/>
        <v>46</v>
      </c>
      <c r="H94" s="154"/>
      <c r="I94">
        <f>BRPL_EOD!AI94+BRPL_EOD!AJ94</f>
        <v>12.88</v>
      </c>
      <c r="J94">
        <f>BYPL_EOD!AI94+BYPL_EOD!AJ94</f>
        <v>7.32</v>
      </c>
      <c r="K94">
        <f>MES_EOD!AI94+MES_EOD!AJ94</f>
        <v>2.76</v>
      </c>
      <c r="L94">
        <f>NDMC_EOD!AI94+NDMC_EOD!AJ94</f>
        <v>13.79</v>
      </c>
      <c r="M94">
        <f>TPDDL_EOD!AI94+TPDDL_EOD!AJ94</f>
        <v>9.25</v>
      </c>
      <c r="N94">
        <f t="shared" si="6"/>
        <v>46</v>
      </c>
      <c r="O94" s="154">
        <f t="shared" si="7"/>
        <v>0</v>
      </c>
      <c r="P94">
        <v>12.88</v>
      </c>
      <c r="Q94">
        <v>7.32</v>
      </c>
      <c r="R94">
        <v>2.76</v>
      </c>
      <c r="S94">
        <v>13.79</v>
      </c>
      <c r="T94">
        <v>9.25</v>
      </c>
      <c r="U94" s="156">
        <f t="shared" si="8"/>
        <v>46</v>
      </c>
      <c r="V94" s="154">
        <f t="shared" si="9"/>
        <v>0</v>
      </c>
    </row>
    <row r="95" spans="1:22">
      <c r="A95" t="s">
        <v>137</v>
      </c>
      <c r="B95">
        <f>PPCL!D95</f>
        <v>240</v>
      </c>
      <c r="C95">
        <f>PPCL!E95</f>
        <v>0</v>
      </c>
      <c r="D95">
        <f>PPCL!O95</f>
        <v>40</v>
      </c>
      <c r="E95">
        <f>PPCL!P95</f>
        <v>0</v>
      </c>
      <c r="F95">
        <f t="shared" si="10"/>
        <v>240</v>
      </c>
      <c r="G95">
        <f t="shared" si="11"/>
        <v>40</v>
      </c>
      <c r="H95" s="154"/>
      <c r="I95">
        <f>BRPL_EOD!AI95+BRPL_EOD!AJ95</f>
        <v>10.98</v>
      </c>
      <c r="J95">
        <f>BYPL_EOD!AI95+BYPL_EOD!AJ95</f>
        <v>6.24</v>
      </c>
      <c r="K95">
        <f>MES_EOD!AI95+MES_EOD!AJ95</f>
        <v>2.35</v>
      </c>
      <c r="L95">
        <f>NDMC_EOD!AI95+NDMC_EOD!AJ95</f>
        <v>11.76</v>
      </c>
      <c r="M95">
        <f>TPDDL_EOD!AI95+TPDDL_EOD!AJ95</f>
        <v>8.68</v>
      </c>
      <c r="N95">
        <f t="shared" si="6"/>
        <v>40.01</v>
      </c>
      <c r="O95" s="154">
        <f t="shared" si="7"/>
        <v>-9.9999999999980105E-3</v>
      </c>
      <c r="P95">
        <v>10.977255686078481</v>
      </c>
      <c r="Q95">
        <v>6.2384403899025251</v>
      </c>
      <c r="R95">
        <v>2.3494126468382905</v>
      </c>
      <c r="S95">
        <v>11.757060734816296</v>
      </c>
      <c r="T95">
        <v>8.6778305423644095</v>
      </c>
      <c r="U95" s="156">
        <f t="shared" si="8"/>
        <v>40</v>
      </c>
      <c r="V95" s="154">
        <f t="shared" si="9"/>
        <v>0</v>
      </c>
    </row>
    <row r="96" spans="1:22">
      <c r="A96" t="s">
        <v>138</v>
      </c>
      <c r="B96">
        <f>PPCL!D96</f>
        <v>240</v>
      </c>
      <c r="C96">
        <f>PPCL!E96</f>
        <v>0</v>
      </c>
      <c r="D96">
        <f>PPCL!O96</f>
        <v>40</v>
      </c>
      <c r="E96">
        <f>PPCL!P96</f>
        <v>0</v>
      </c>
      <c r="F96">
        <f t="shared" si="10"/>
        <v>240</v>
      </c>
      <c r="G96">
        <f t="shared" si="11"/>
        <v>40</v>
      </c>
      <c r="H96" s="154"/>
      <c r="I96">
        <f>BRPL_EOD!AI96+BRPL_EOD!AJ96</f>
        <v>10.98</v>
      </c>
      <c r="J96">
        <f>BYPL_EOD!AI96+BYPL_EOD!AJ96</f>
        <v>6.24</v>
      </c>
      <c r="K96">
        <f>MES_EOD!AI96+MES_EOD!AJ96</f>
        <v>2.35</v>
      </c>
      <c r="L96">
        <f>NDMC_EOD!AI96+NDMC_EOD!AJ96</f>
        <v>11.76</v>
      </c>
      <c r="M96">
        <f>TPDDL_EOD!AI96+TPDDL_EOD!AJ96</f>
        <v>8.68</v>
      </c>
      <c r="N96">
        <f t="shared" si="6"/>
        <v>40.01</v>
      </c>
      <c r="O96" s="154">
        <f t="shared" si="7"/>
        <v>-9.9999999999980105E-3</v>
      </c>
      <c r="P96">
        <v>10.977255686078481</v>
      </c>
      <c r="Q96">
        <v>6.2384403899025251</v>
      </c>
      <c r="R96">
        <v>2.3494126468382905</v>
      </c>
      <c r="S96">
        <v>11.757060734816296</v>
      </c>
      <c r="T96">
        <v>8.6778305423644095</v>
      </c>
      <c r="U96" s="156">
        <f t="shared" si="8"/>
        <v>40</v>
      </c>
      <c r="V96" s="154">
        <f t="shared" si="9"/>
        <v>0</v>
      </c>
    </row>
    <row r="97" spans="1:22">
      <c r="A97" t="s">
        <v>139</v>
      </c>
      <c r="B97">
        <f>PPCL!D97</f>
        <v>240</v>
      </c>
      <c r="C97">
        <f>PPCL!E97</f>
        <v>0</v>
      </c>
      <c r="D97">
        <f>PPCL!O97</f>
        <v>40</v>
      </c>
      <c r="E97">
        <f>PPCL!P97</f>
        <v>0</v>
      </c>
      <c r="F97">
        <f t="shared" si="10"/>
        <v>240</v>
      </c>
      <c r="G97">
        <f t="shared" si="11"/>
        <v>40</v>
      </c>
      <c r="H97" s="154"/>
      <c r="I97">
        <f>BRPL_EOD!AI97+BRPL_EOD!AJ97</f>
        <v>10.98</v>
      </c>
      <c r="J97">
        <f>BYPL_EOD!AI97+BYPL_EOD!AJ97</f>
        <v>6.24</v>
      </c>
      <c r="K97">
        <f>MES_EOD!AI97+MES_EOD!AJ97</f>
        <v>2.35</v>
      </c>
      <c r="L97">
        <f>NDMC_EOD!AI97+NDMC_EOD!AJ97</f>
        <v>11.76</v>
      </c>
      <c r="M97">
        <f>TPDDL_EOD!AI97+TPDDL_EOD!AJ97</f>
        <v>8.68</v>
      </c>
      <c r="N97">
        <f t="shared" si="6"/>
        <v>40.01</v>
      </c>
      <c r="O97" s="154">
        <f t="shared" si="7"/>
        <v>-9.9999999999980105E-3</v>
      </c>
      <c r="P97">
        <v>10.977255686078481</v>
      </c>
      <c r="Q97">
        <v>6.2384403899025251</v>
      </c>
      <c r="R97">
        <v>2.3494126468382905</v>
      </c>
      <c r="S97">
        <v>11.757060734816296</v>
      </c>
      <c r="T97">
        <v>8.6778305423644095</v>
      </c>
      <c r="U97" s="156">
        <f t="shared" si="8"/>
        <v>40</v>
      </c>
      <c r="V97" s="154">
        <f t="shared" si="9"/>
        <v>0</v>
      </c>
    </row>
    <row r="98" spans="1:22">
      <c r="A98" t="s">
        <v>140</v>
      </c>
      <c r="B98">
        <f>PPCL!D98</f>
        <v>240</v>
      </c>
      <c r="C98">
        <f>PPCL!E98</f>
        <v>0</v>
      </c>
      <c r="D98">
        <f>PPCL!O98</f>
        <v>40</v>
      </c>
      <c r="E98">
        <f>PPCL!P98</f>
        <v>0</v>
      </c>
      <c r="F98">
        <f t="shared" si="10"/>
        <v>240</v>
      </c>
      <c r="G98">
        <f t="shared" si="11"/>
        <v>40</v>
      </c>
      <c r="H98" s="154"/>
      <c r="I98">
        <f>BRPL_EOD!AI98+BRPL_EOD!AJ98</f>
        <v>10.98</v>
      </c>
      <c r="J98">
        <f>BYPL_EOD!AI98+BYPL_EOD!AJ98</f>
        <v>6.24</v>
      </c>
      <c r="K98">
        <f>MES_EOD!AI98+MES_EOD!AJ98</f>
        <v>2.35</v>
      </c>
      <c r="L98">
        <f>NDMC_EOD!AI98+NDMC_EOD!AJ98</f>
        <v>11.76</v>
      </c>
      <c r="M98">
        <f>TPDDL_EOD!AI98+TPDDL_EOD!AJ98</f>
        <v>8.68</v>
      </c>
      <c r="N98">
        <f t="shared" si="6"/>
        <v>40.01</v>
      </c>
      <c r="O98" s="154">
        <f t="shared" si="7"/>
        <v>-9.9999999999980105E-3</v>
      </c>
      <c r="P98">
        <v>10.977255686078481</v>
      </c>
      <c r="Q98">
        <v>6.2384403899025251</v>
      </c>
      <c r="R98">
        <v>2.3494126468382905</v>
      </c>
      <c r="S98">
        <v>11.757060734816296</v>
      </c>
      <c r="T98">
        <v>8.6778305423644095</v>
      </c>
      <c r="U98" s="156">
        <f t="shared" si="8"/>
        <v>40</v>
      </c>
      <c r="V98" s="154">
        <f t="shared" si="9"/>
        <v>0</v>
      </c>
    </row>
    <row r="99" spans="1:22">
      <c r="A99" s="156" t="s">
        <v>350</v>
      </c>
      <c r="B99" s="156">
        <f>SUM(B3:B98)/4000</f>
        <v>5.7450000000000001</v>
      </c>
      <c r="C99" s="156">
        <f t="shared" ref="C99:U99" si="12">SUM(C3:C98)/4000</f>
        <v>0</v>
      </c>
      <c r="D99" s="156">
        <f t="shared" si="12"/>
        <v>1.0689275</v>
      </c>
      <c r="E99" s="156">
        <f t="shared" si="12"/>
        <v>0</v>
      </c>
      <c r="F99" s="156">
        <f t="shared" si="12"/>
        <v>5.7450000000000001</v>
      </c>
      <c r="G99" s="156">
        <f t="shared" si="12"/>
        <v>1.0689275</v>
      </c>
      <c r="H99" s="156"/>
      <c r="I99" s="156">
        <f t="shared" si="12"/>
        <v>0.29429750000000021</v>
      </c>
      <c r="J99" s="156">
        <f t="shared" si="12"/>
        <v>0.1671575000000001</v>
      </c>
      <c r="K99" s="156">
        <f t="shared" si="12"/>
        <v>6.3894999999999924E-2</v>
      </c>
      <c r="L99" s="156">
        <f t="shared" si="12"/>
        <v>0.31520999999999988</v>
      </c>
      <c r="M99" s="156">
        <f t="shared" si="12"/>
        <v>0.22843999999999962</v>
      </c>
      <c r="N99" s="156">
        <f t="shared" si="12"/>
        <v>1.069</v>
      </c>
      <c r="O99" s="156">
        <f t="shared" si="12"/>
        <v>-7.249999999997669E-5</v>
      </c>
      <c r="P99" s="156">
        <f t="shared" si="12"/>
        <v>0.29427676782551104</v>
      </c>
      <c r="Q99" s="156">
        <f t="shared" si="12"/>
        <v>0.1671457190228573</v>
      </c>
      <c r="R99" s="156">
        <f t="shared" si="12"/>
        <v>6.3890590300627964E-2</v>
      </c>
      <c r="S99" s="156">
        <f t="shared" si="12"/>
        <v>0.3151877820534903</v>
      </c>
      <c r="T99" s="156">
        <f t="shared" si="12"/>
        <v>0.22842664079751338</v>
      </c>
      <c r="U99" s="156">
        <f t="shared" si="12"/>
        <v>1.0689275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13.748778565799844</v>
      </c>
      <c r="Q11">
        <v>7.5334384029419486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13.748778565799844</v>
      </c>
      <c r="Q12">
        <v>7.5334384029419486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13.748778565799844</v>
      </c>
      <c r="Q13">
        <v>7.5334384029419486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13.748778565799844</v>
      </c>
      <c r="Q14">
        <v>7.5334384029419486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13.748778565799844</v>
      </c>
      <c r="Q15">
        <v>7.5334384029419486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13.748778565799844</v>
      </c>
      <c r="Q16">
        <v>7.5334384029419486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13.748778565799844</v>
      </c>
      <c r="Q17">
        <v>7.5334384029419486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13.748778565799844</v>
      </c>
      <c r="Q18">
        <v>7.5334384029419486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13.56</v>
      </c>
      <c r="J19">
        <f>BYPL_EOD!AC19+BYPL_EOD!AD19</f>
        <v>7.43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13.748778565799844</v>
      </c>
      <c r="Q19">
        <v>7.5334384029419486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13.748778565799844</v>
      </c>
      <c r="Q20">
        <v>7.5334384029419486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13.748778565799844</v>
      </c>
      <c r="Q21">
        <v>7.5334384029419486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13.748778565799844</v>
      </c>
      <c r="Q22">
        <v>7.5334384029419486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-0.46999999999999886</v>
      </c>
      <c r="P23">
        <v>14.039058100844638</v>
      </c>
      <c r="Q23">
        <v>7.6864090094701822</v>
      </c>
      <c r="R23">
        <v>0</v>
      </c>
      <c r="S23">
        <v>2.0549782441771183</v>
      </c>
      <c r="T23">
        <v>14.819554645508063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38.07</v>
      </c>
      <c r="O31" s="154">
        <f t="shared" si="1"/>
        <v>0.53000000000000114</v>
      </c>
      <c r="P31">
        <v>13.748778565799844</v>
      </c>
      <c r="Q31">
        <v>7.5334384029419486</v>
      </c>
      <c r="R31">
        <v>0</v>
      </c>
      <c r="S31">
        <v>2.1089571841344892</v>
      </c>
      <c r="T31">
        <v>15.20882584712372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38.07</v>
      </c>
      <c r="O32" s="154">
        <f t="shared" si="1"/>
        <v>0.53000000000000114</v>
      </c>
      <c r="P32">
        <v>13.748778565799844</v>
      </c>
      <c r="Q32">
        <v>7.5334384029419486</v>
      </c>
      <c r="R32">
        <v>0</v>
      </c>
      <c r="S32">
        <v>2.1089571841344892</v>
      </c>
      <c r="T32">
        <v>15.20882584712372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38.07</v>
      </c>
      <c r="O33" s="154">
        <f t="shared" si="1"/>
        <v>0.53000000000000114</v>
      </c>
      <c r="P33">
        <v>13.748778565799844</v>
      </c>
      <c r="Q33">
        <v>7.5334384029419486</v>
      </c>
      <c r="R33">
        <v>0</v>
      </c>
      <c r="S33">
        <v>2.1089571841344892</v>
      </c>
      <c r="T33">
        <v>15.20882584712372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38.07</v>
      </c>
      <c r="O34" s="154">
        <f t="shared" si="1"/>
        <v>0.53000000000000114</v>
      </c>
      <c r="P34">
        <v>13.748778565799844</v>
      </c>
      <c r="Q34">
        <v>7.5334384029419486</v>
      </c>
      <c r="R34">
        <v>0</v>
      </c>
      <c r="S34">
        <v>2.1089571841344892</v>
      </c>
      <c r="T34">
        <v>15.20882584712372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13.641922773837667</v>
      </c>
      <c r="Q39">
        <v>7.4748883635408445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13.641922773837667</v>
      </c>
      <c r="Q40">
        <v>7.4748883635408445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13.641922773837667</v>
      </c>
      <c r="Q41">
        <v>7.4748883635408445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13.641922773837667</v>
      </c>
      <c r="Q42">
        <v>7.4748883635408445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13.641922773837667</v>
      </c>
      <c r="Q43">
        <v>7.4748883635408445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13.641922773837667</v>
      </c>
      <c r="Q45">
        <v>7.4748883635408445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13.641922773837667</v>
      </c>
      <c r="Q47">
        <v>7.4748883635408445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12.92</v>
      </c>
      <c r="J51">
        <f>BYPL_EOD!AC51+BYPL_EOD!AD51</f>
        <v>7.07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37.07</v>
      </c>
      <c r="O51" s="154">
        <f t="shared" si="1"/>
        <v>0.22999999999999687</v>
      </c>
      <c r="P51">
        <v>13.000161855948205</v>
      </c>
      <c r="Q51">
        <v>7.1138656595629888</v>
      </c>
      <c r="R51">
        <v>0</v>
      </c>
      <c r="S51">
        <v>2.0929053142702991</v>
      </c>
      <c r="T51">
        <v>15.093067170218504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12.92</v>
      </c>
      <c r="J52">
        <f>BYPL_EOD!AC52+BYPL_EOD!AD52</f>
        <v>7.07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37.07</v>
      </c>
      <c r="O52" s="154">
        <f t="shared" si="1"/>
        <v>0.22999999999999687</v>
      </c>
      <c r="P52">
        <v>13.000161855948205</v>
      </c>
      <c r="Q52">
        <v>7.1138656595629888</v>
      </c>
      <c r="R52">
        <v>0</v>
      </c>
      <c r="S52">
        <v>2.0929053142702991</v>
      </c>
      <c r="T52">
        <v>15.093067170218504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12.92</v>
      </c>
      <c r="J53">
        <f>BYPL_EOD!AC53+BYPL_EOD!AD53</f>
        <v>7.07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37.07</v>
      </c>
      <c r="O53" s="154">
        <f t="shared" si="1"/>
        <v>0.22999999999999687</v>
      </c>
      <c r="P53">
        <v>13.000161855948205</v>
      </c>
      <c r="Q53">
        <v>7.1138656595629888</v>
      </c>
      <c r="R53">
        <v>0</v>
      </c>
      <c r="S53">
        <v>2.0929053142702991</v>
      </c>
      <c r="T53">
        <v>15.093067170218504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12.92</v>
      </c>
      <c r="J54">
        <f>BYPL_EOD!AC54+BYPL_EOD!AD54</f>
        <v>7.07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37.07</v>
      </c>
      <c r="O54" s="154">
        <f t="shared" si="1"/>
        <v>0.22999999999999687</v>
      </c>
      <c r="P54">
        <v>13.000161855948205</v>
      </c>
      <c r="Q54">
        <v>7.1138656595629888</v>
      </c>
      <c r="R54">
        <v>0</v>
      </c>
      <c r="S54">
        <v>2.0929053142702991</v>
      </c>
      <c r="T54">
        <v>15.093067170218504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12.92</v>
      </c>
      <c r="J55">
        <f>BYPL_EOD!AC55+BYPL_EOD!AD55</f>
        <v>7.07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37.07</v>
      </c>
      <c r="O55" s="154">
        <f t="shared" si="1"/>
        <v>0.22999999999999687</v>
      </c>
      <c r="P55">
        <v>13.000161855948205</v>
      </c>
      <c r="Q55">
        <v>7.1138656595629888</v>
      </c>
      <c r="R55">
        <v>0</v>
      </c>
      <c r="S55">
        <v>2.0929053142702991</v>
      </c>
      <c r="T55">
        <v>15.093067170218504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12.92</v>
      </c>
      <c r="J56">
        <f>BYPL_EOD!AC56+BYPL_EOD!AD56</f>
        <v>7.07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37.07</v>
      </c>
      <c r="O56" s="154">
        <f t="shared" si="1"/>
        <v>0.22999999999999687</v>
      </c>
      <c r="P56">
        <v>13.000161855948205</v>
      </c>
      <c r="Q56">
        <v>7.1138656595629888</v>
      </c>
      <c r="R56">
        <v>0</v>
      </c>
      <c r="S56">
        <v>2.0929053142702991</v>
      </c>
      <c r="T56">
        <v>15.093067170218504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12.92</v>
      </c>
      <c r="J57">
        <f>BYPL_EOD!AC57+BYPL_EOD!AD57</f>
        <v>7.07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37.07</v>
      </c>
      <c r="O57" s="154">
        <f t="shared" si="1"/>
        <v>0.22999999999999687</v>
      </c>
      <c r="P57">
        <v>13.000161855948205</v>
      </c>
      <c r="Q57">
        <v>7.1138656595629888</v>
      </c>
      <c r="R57">
        <v>0</v>
      </c>
      <c r="S57">
        <v>2.0929053142702991</v>
      </c>
      <c r="T57">
        <v>15.093067170218504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12.92</v>
      </c>
      <c r="J58">
        <f>BYPL_EOD!AC58+BYPL_EOD!AD58</f>
        <v>7.07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37.07</v>
      </c>
      <c r="O58" s="154">
        <f t="shared" si="1"/>
        <v>0.22999999999999687</v>
      </c>
      <c r="P58">
        <v>13.000161855948205</v>
      </c>
      <c r="Q58">
        <v>7.1138656595629888</v>
      </c>
      <c r="R58">
        <v>0</v>
      </c>
      <c r="S58">
        <v>2.0929053142702991</v>
      </c>
      <c r="T58">
        <v>15.093067170218504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12.92</v>
      </c>
      <c r="J59">
        <f>BYPL_EOD!AC59+BYPL_EOD!AD59</f>
        <v>7.07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37.07</v>
      </c>
      <c r="O59" s="154">
        <f t="shared" si="1"/>
        <v>0.22999999999999687</v>
      </c>
      <c r="P59">
        <v>13.000161855948205</v>
      </c>
      <c r="Q59">
        <v>7.1138656595629888</v>
      </c>
      <c r="R59">
        <v>0</v>
      </c>
      <c r="S59">
        <v>2.0929053142702991</v>
      </c>
      <c r="T59">
        <v>15.093067170218504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12.92</v>
      </c>
      <c r="J60">
        <f>BYPL_EOD!AC60+BYPL_EOD!AD60</f>
        <v>7.07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37.07</v>
      </c>
      <c r="O60" s="154">
        <f t="shared" si="1"/>
        <v>0.22999999999999687</v>
      </c>
      <c r="P60">
        <v>13.000161855948205</v>
      </c>
      <c r="Q60">
        <v>7.1138656595629888</v>
      </c>
      <c r="R60">
        <v>0</v>
      </c>
      <c r="S60">
        <v>2.0929053142702991</v>
      </c>
      <c r="T60">
        <v>15.093067170218504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12.92</v>
      </c>
      <c r="J61">
        <f>BYPL_EOD!AC61+BYPL_EOD!AD61</f>
        <v>7.07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37.07</v>
      </c>
      <c r="O61" s="154">
        <f t="shared" si="1"/>
        <v>0.22999999999999687</v>
      </c>
      <c r="P61">
        <v>13.000161855948205</v>
      </c>
      <c r="Q61">
        <v>7.1138656595629888</v>
      </c>
      <c r="R61">
        <v>0</v>
      </c>
      <c r="S61">
        <v>2.0929053142702991</v>
      </c>
      <c r="T61">
        <v>15.093067170218504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12.92</v>
      </c>
      <c r="J62">
        <f>BYPL_EOD!AC62+BYPL_EOD!AD62</f>
        <v>7.07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37.07</v>
      </c>
      <c r="O62" s="154">
        <f t="shared" si="1"/>
        <v>0.22999999999999687</v>
      </c>
      <c r="P62">
        <v>13.000161855948205</v>
      </c>
      <c r="Q62">
        <v>7.1138656595629888</v>
      </c>
      <c r="R62">
        <v>0</v>
      </c>
      <c r="S62">
        <v>2.0929053142702991</v>
      </c>
      <c r="T62">
        <v>15.093067170218504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12.92</v>
      </c>
      <c r="J63">
        <f>BYPL_EOD!AC63+BYPL_EOD!AD63</f>
        <v>7.07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37.07</v>
      </c>
      <c r="O63" s="154">
        <f t="shared" si="1"/>
        <v>0.22999999999999687</v>
      </c>
      <c r="P63">
        <v>13.000161855948205</v>
      </c>
      <c r="Q63">
        <v>7.1138656595629888</v>
      </c>
      <c r="R63">
        <v>0</v>
      </c>
      <c r="S63">
        <v>2.0929053142702991</v>
      </c>
      <c r="T63">
        <v>15.093067170218504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12.92</v>
      </c>
      <c r="J64">
        <f>BYPL_EOD!AC64+BYPL_EOD!AD64</f>
        <v>7.07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37.07</v>
      </c>
      <c r="O64" s="154">
        <f t="shared" si="1"/>
        <v>0.22999999999999687</v>
      </c>
      <c r="P64">
        <v>13.000161855948205</v>
      </c>
      <c r="Q64">
        <v>7.1138656595629888</v>
      </c>
      <c r="R64">
        <v>0</v>
      </c>
      <c r="S64">
        <v>2.0929053142702991</v>
      </c>
      <c r="T64">
        <v>15.093067170218504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12.92</v>
      </c>
      <c r="J65">
        <f>BYPL_EOD!AC65+BYPL_EOD!AD65</f>
        <v>7.07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37.07</v>
      </c>
      <c r="O65" s="154">
        <f t="shared" si="1"/>
        <v>0.22999999999999687</v>
      </c>
      <c r="P65">
        <v>13.000161855948205</v>
      </c>
      <c r="Q65">
        <v>7.1138656595629888</v>
      </c>
      <c r="R65">
        <v>0</v>
      </c>
      <c r="S65">
        <v>2.0929053142702991</v>
      </c>
      <c r="T65">
        <v>15.093067170218504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37.07</v>
      </c>
      <c r="O66" s="154">
        <f t="shared" si="1"/>
        <v>0.22999999999999687</v>
      </c>
      <c r="P66">
        <v>13.000161855948205</v>
      </c>
      <c r="Q66">
        <v>7.1138656595629888</v>
      </c>
      <c r="R66">
        <v>0</v>
      </c>
      <c r="S66">
        <v>2.0929053142702991</v>
      </c>
      <c r="T66">
        <v>15.093067170218504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13.000161855948205</v>
      </c>
      <c r="Q67">
        <v>7.1138656595629888</v>
      </c>
      <c r="R67">
        <v>0</v>
      </c>
      <c r="S67">
        <v>2.0929053142702991</v>
      </c>
      <c r="T67">
        <v>15.093067170218504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37.07</v>
      </c>
      <c r="O68" s="154">
        <f t="shared" si="7"/>
        <v>0.22999999999999687</v>
      </c>
      <c r="P68">
        <v>13.000161855948205</v>
      </c>
      <c r="Q68">
        <v>7.1138656595629888</v>
      </c>
      <c r="R68">
        <v>0</v>
      </c>
      <c r="S68">
        <v>2.0929053142702991</v>
      </c>
      <c r="T68">
        <v>15.093067170218504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37.07</v>
      </c>
      <c r="O69" s="154">
        <f t="shared" si="7"/>
        <v>0.22999999999999687</v>
      </c>
      <c r="P69">
        <v>13.000161855948205</v>
      </c>
      <c r="Q69">
        <v>7.1138656595629888</v>
      </c>
      <c r="R69">
        <v>0</v>
      </c>
      <c r="S69">
        <v>2.0929053142702991</v>
      </c>
      <c r="T69">
        <v>15.093067170218504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37.07</v>
      </c>
      <c r="O70" s="154">
        <f t="shared" si="7"/>
        <v>0.22999999999999687</v>
      </c>
      <c r="P70">
        <v>13.000161855948205</v>
      </c>
      <c r="Q70">
        <v>7.1138656595629888</v>
      </c>
      <c r="R70">
        <v>0</v>
      </c>
      <c r="S70">
        <v>2.0929053142702991</v>
      </c>
      <c r="T70">
        <v>15.093067170218504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37.07</v>
      </c>
      <c r="O71" s="154">
        <f t="shared" si="7"/>
        <v>0.22999999999999687</v>
      </c>
      <c r="P71">
        <v>13.000161855948205</v>
      </c>
      <c r="Q71">
        <v>7.1138656595629888</v>
      </c>
      <c r="R71">
        <v>0</v>
      </c>
      <c r="S71">
        <v>2.0929053142702991</v>
      </c>
      <c r="T71">
        <v>15.093067170218504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37.07</v>
      </c>
      <c r="O72" s="154">
        <f t="shared" si="7"/>
        <v>0.22999999999999687</v>
      </c>
      <c r="P72">
        <v>13.000161855948205</v>
      </c>
      <c r="Q72">
        <v>7.1138656595629888</v>
      </c>
      <c r="R72">
        <v>0</v>
      </c>
      <c r="S72">
        <v>2.0929053142702991</v>
      </c>
      <c r="T72">
        <v>15.093067170218504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37.07</v>
      </c>
      <c r="O73" s="154">
        <f t="shared" si="7"/>
        <v>0.22999999999999687</v>
      </c>
      <c r="P73">
        <v>13.000161855948205</v>
      </c>
      <c r="Q73">
        <v>7.1138656595629888</v>
      </c>
      <c r="R73">
        <v>0</v>
      </c>
      <c r="S73">
        <v>2.0929053142702991</v>
      </c>
      <c r="T73">
        <v>15.093067170218504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37.07</v>
      </c>
      <c r="O74" s="154">
        <f t="shared" si="7"/>
        <v>0.22999999999999687</v>
      </c>
      <c r="P74">
        <v>13.000161855948205</v>
      </c>
      <c r="Q74">
        <v>7.1138656595629888</v>
      </c>
      <c r="R74">
        <v>0</v>
      </c>
      <c r="S74">
        <v>2.0929053142702991</v>
      </c>
      <c r="T74">
        <v>15.093067170218504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12.92</v>
      </c>
      <c r="J75">
        <f>BYPL_EOD!AC75+BYPL_EOD!AD75</f>
        <v>7.07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37.07</v>
      </c>
      <c r="O75" s="154">
        <f t="shared" si="7"/>
        <v>0.53000000000000114</v>
      </c>
      <c r="P75">
        <v>13.104720798489344</v>
      </c>
      <c r="Q75">
        <v>7.1710817372538447</v>
      </c>
      <c r="R75">
        <v>0</v>
      </c>
      <c r="S75">
        <v>2.1097383328837336</v>
      </c>
      <c r="T75">
        <v>15.214459131373079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12.92</v>
      </c>
      <c r="J76">
        <f>BYPL_EOD!AC76+BYPL_EOD!AD76</f>
        <v>7.07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37.07</v>
      </c>
      <c r="O76" s="154">
        <f t="shared" si="7"/>
        <v>0.53000000000000114</v>
      </c>
      <c r="P76">
        <v>13.104720798489344</v>
      </c>
      <c r="Q76">
        <v>7.1710817372538447</v>
      </c>
      <c r="R76">
        <v>0</v>
      </c>
      <c r="S76">
        <v>2.1097383328837336</v>
      </c>
      <c r="T76">
        <v>15.214459131373079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0.53000000000000114</v>
      </c>
      <c r="P77">
        <v>13.104720798489344</v>
      </c>
      <c r="Q77">
        <v>7.1710817372538447</v>
      </c>
      <c r="R77">
        <v>0</v>
      </c>
      <c r="S77">
        <v>2.1097383328837336</v>
      </c>
      <c r="T77">
        <v>15.214459131373079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9.7200000000000006</v>
      </c>
      <c r="J79">
        <f>BYPL_EOD!AC79+BYPL_EOD!AD79</f>
        <v>5.67</v>
      </c>
      <c r="K79">
        <f>MES_EOD!AC79+MES_EOD!AD79</f>
        <v>0</v>
      </c>
      <c r="L79">
        <f>NDMC_EOD!AC79+NDMC_EOD!AD79</f>
        <v>1.68</v>
      </c>
      <c r="M79">
        <f>TPDDL_EOD!AC79+TPDDL_EOD!AD79</f>
        <v>20.18</v>
      </c>
      <c r="N79">
        <f t="shared" si="6"/>
        <v>37.25</v>
      </c>
      <c r="O79" s="154">
        <f t="shared" si="7"/>
        <v>0.35000000000000142</v>
      </c>
      <c r="P79">
        <v>9.8113288590604029</v>
      </c>
      <c r="Q79">
        <v>5.7232751677852347</v>
      </c>
      <c r="R79">
        <v>0</v>
      </c>
      <c r="S79">
        <v>1.6957852348993288</v>
      </c>
      <c r="T79">
        <v>20.369610738255034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9.7200000000000006</v>
      </c>
      <c r="J80">
        <f>BYPL_EOD!AC80+BYPL_EOD!AD80</f>
        <v>5.67</v>
      </c>
      <c r="K80">
        <f>MES_EOD!AC80+MES_EOD!AD80</f>
        <v>0</v>
      </c>
      <c r="L80">
        <f>NDMC_EOD!AC80+NDMC_EOD!AD80</f>
        <v>1.68</v>
      </c>
      <c r="M80">
        <f>TPDDL_EOD!AC80+TPDDL_EOD!AD80</f>
        <v>20.18</v>
      </c>
      <c r="N80">
        <f t="shared" si="6"/>
        <v>37.25</v>
      </c>
      <c r="O80" s="154">
        <f t="shared" si="7"/>
        <v>0.35000000000000142</v>
      </c>
      <c r="P80">
        <v>9.8113288590604029</v>
      </c>
      <c r="Q80">
        <v>5.7232751677852347</v>
      </c>
      <c r="R80">
        <v>0</v>
      </c>
      <c r="S80">
        <v>1.6957852348993288</v>
      </c>
      <c r="T80">
        <v>20.369610738255034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P81">
        <v>13.104720798489344</v>
      </c>
      <c r="Q81">
        <v>7.1710817372538447</v>
      </c>
      <c r="R81">
        <v>0</v>
      </c>
      <c r="S81">
        <v>2.1097383328837336</v>
      </c>
      <c r="T81">
        <v>15.214459131373079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P82">
        <v>13.104720798489344</v>
      </c>
      <c r="Q82">
        <v>7.1710817372538447</v>
      </c>
      <c r="R82">
        <v>0</v>
      </c>
      <c r="S82">
        <v>2.1097383328837336</v>
      </c>
      <c r="T82">
        <v>15.214459131373079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37.07</v>
      </c>
      <c r="O83" s="154">
        <f t="shared" si="7"/>
        <v>0.53000000000000114</v>
      </c>
      <c r="P83">
        <v>13.104720798489344</v>
      </c>
      <c r="Q83">
        <v>7.1710817372538447</v>
      </c>
      <c r="R83">
        <v>0</v>
      </c>
      <c r="S83">
        <v>2.1097383328837336</v>
      </c>
      <c r="T83">
        <v>15.214459131373079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37.07</v>
      </c>
      <c r="O84" s="154">
        <f t="shared" si="7"/>
        <v>0.53000000000000114</v>
      </c>
      <c r="P84">
        <v>13.104720798489344</v>
      </c>
      <c r="Q84">
        <v>7.1710817372538447</v>
      </c>
      <c r="R84">
        <v>0</v>
      </c>
      <c r="S84">
        <v>2.1097383328837336</v>
      </c>
      <c r="T84">
        <v>15.214459131373079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12.92</v>
      </c>
      <c r="J85">
        <f>BYPL_EOD!AC85+BYPL_EOD!AD85</f>
        <v>7.07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37.07</v>
      </c>
      <c r="O85" s="154">
        <f t="shared" si="7"/>
        <v>0.53000000000000114</v>
      </c>
      <c r="P85">
        <v>13.104720798489344</v>
      </c>
      <c r="Q85">
        <v>7.1710817372538447</v>
      </c>
      <c r="R85">
        <v>0</v>
      </c>
      <c r="S85">
        <v>2.1097383328837336</v>
      </c>
      <c r="T85">
        <v>15.214459131373079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37.07</v>
      </c>
      <c r="O86" s="154">
        <f t="shared" si="7"/>
        <v>0.53000000000000114</v>
      </c>
      <c r="P86">
        <v>13.104720798489344</v>
      </c>
      <c r="Q86">
        <v>7.1710817372538447</v>
      </c>
      <c r="R86">
        <v>0</v>
      </c>
      <c r="S86">
        <v>2.1097383328837336</v>
      </c>
      <c r="T86">
        <v>15.214459131373079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38.07</v>
      </c>
      <c r="O87" s="154">
        <f t="shared" si="7"/>
        <v>0.53000000000000114</v>
      </c>
      <c r="P87">
        <v>13.748778565799844</v>
      </c>
      <c r="Q87">
        <v>7.5334384029419486</v>
      </c>
      <c r="R87">
        <v>0</v>
      </c>
      <c r="S87">
        <v>2.1089571841344892</v>
      </c>
      <c r="T87">
        <v>15.20882584712372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38.07</v>
      </c>
      <c r="O88" s="154">
        <f t="shared" si="7"/>
        <v>0.53000000000000114</v>
      </c>
      <c r="P88">
        <v>13.748778565799844</v>
      </c>
      <c r="Q88">
        <v>7.5334384029419486</v>
      </c>
      <c r="R88">
        <v>0</v>
      </c>
      <c r="S88">
        <v>2.1089571841344892</v>
      </c>
      <c r="T88">
        <v>15.20882584712372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13.748778565799844</v>
      </c>
      <c r="Q89">
        <v>7.5334384029419486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13.748778565799844</v>
      </c>
      <c r="Q90">
        <v>7.5334384029419486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13.748778565799844</v>
      </c>
      <c r="Q91">
        <v>7.5334384029419486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13.748778565799844</v>
      </c>
      <c r="Q92">
        <v>7.5334384029419486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13.748778565799844</v>
      </c>
      <c r="Q93">
        <v>7.5334384029419486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13.748778565799844</v>
      </c>
      <c r="Q94">
        <v>7.5334384029419486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13.748778565799844</v>
      </c>
      <c r="Q95">
        <v>7.5334384029419486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14.402764269260304</v>
      </c>
      <c r="Q96">
        <v>7.8855387765549017</v>
      </c>
      <c r="R96">
        <v>0</v>
      </c>
      <c r="S96">
        <v>2.1082160225236755</v>
      </c>
      <c r="T96">
        <v>15.203480931661122</v>
      </c>
      <c r="U96" s="156">
        <f t="shared" si="8"/>
        <v>39.6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14.402764269260304</v>
      </c>
      <c r="Q97">
        <v>7.8855387765549017</v>
      </c>
      <c r="R97">
        <v>0</v>
      </c>
      <c r="S97">
        <v>2.1082160225236755</v>
      </c>
      <c r="T97">
        <v>15.203480931661122</v>
      </c>
      <c r="U97" s="156">
        <f t="shared" si="8"/>
        <v>39.6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14.402764269260304</v>
      </c>
      <c r="Q98">
        <v>7.8855387765549017</v>
      </c>
      <c r="R98">
        <v>0</v>
      </c>
      <c r="S98">
        <v>2.1082160225236755</v>
      </c>
      <c r="T98">
        <v>15.203480931661122</v>
      </c>
      <c r="U98" s="156">
        <f t="shared" si="8"/>
        <v>39.6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0.9171999999999999</v>
      </c>
      <c r="E99" s="156">
        <f t="shared" si="12"/>
        <v>0</v>
      </c>
      <c r="F99" s="156">
        <f t="shared" si="12"/>
        <v>2.016</v>
      </c>
      <c r="G99" s="156">
        <f t="shared" si="12"/>
        <v>0.9171999999999999</v>
      </c>
      <c r="H99" s="156"/>
      <c r="I99" s="156">
        <f t="shared" si="12"/>
        <v>0.31986749999999953</v>
      </c>
      <c r="J99" s="156">
        <f t="shared" si="12"/>
        <v>0.17534250000000004</v>
      </c>
      <c r="K99" s="156">
        <f t="shared" si="12"/>
        <v>0</v>
      </c>
      <c r="L99" s="156">
        <f t="shared" si="12"/>
        <v>4.9720000000000084E-2</v>
      </c>
      <c r="M99" s="156">
        <f t="shared" si="12"/>
        <v>0.36259000000000002</v>
      </c>
      <c r="N99" s="156">
        <f t="shared" si="12"/>
        <v>0.90752000000000133</v>
      </c>
      <c r="O99" s="156">
        <f t="shared" si="12"/>
        <v>9.679999999999989E-3</v>
      </c>
      <c r="P99" s="156">
        <f t="shared" si="12"/>
        <v>0.32328708281496649</v>
      </c>
      <c r="Q99" s="156">
        <f t="shared" si="12"/>
        <v>0.17721695539599547</v>
      </c>
      <c r="R99" s="156">
        <f t="shared" si="12"/>
        <v>0</v>
      </c>
      <c r="S99" s="156">
        <f t="shared" si="12"/>
        <v>5.0249507881449509E-2</v>
      </c>
      <c r="T99" s="156">
        <f t="shared" si="12"/>
        <v>0.36644645390758901</v>
      </c>
      <c r="U99" s="156">
        <f t="shared" si="12"/>
        <v>0.9171999999999999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44592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205.74</v>
      </c>
      <c r="E3">
        <f>BAWANA!AM3</f>
        <v>0</v>
      </c>
      <c r="F3">
        <f>(B3+C3)*0.8</f>
        <v>256</v>
      </c>
      <c r="G3">
        <f>(D3+E3)</f>
        <v>205.74</v>
      </c>
      <c r="H3" s="154"/>
      <c r="I3">
        <f>BRPL_EOD!AK3+BRPL_EOD!AL3</f>
        <v>76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209.74</v>
      </c>
      <c r="O3" s="154">
        <f t="shared" ref="O3:O66" si="1">G3-N3</f>
        <v>-4</v>
      </c>
      <c r="P3">
        <v>74.550586440354721</v>
      </c>
      <c r="Q3">
        <v>48.967964146085635</v>
      </c>
      <c r="R3">
        <v>5.709005435300849</v>
      </c>
      <c r="S3">
        <v>27.466005530657004</v>
      </c>
      <c r="T3">
        <v>49.046438447601794</v>
      </c>
      <c r="U3" s="156">
        <f t="shared" ref="U3:U66" si="2">SUM(P3:T3)</f>
        <v>205.74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206.32</v>
      </c>
      <c r="E4">
        <f>BAWANA!AM4</f>
        <v>0</v>
      </c>
      <c r="F4">
        <f t="shared" ref="F4:F67" si="4">(B4+C4)*0.8</f>
        <v>256</v>
      </c>
      <c r="G4">
        <f t="shared" ref="G4:G67" si="5">(D4+E4)</f>
        <v>206.32</v>
      </c>
      <c r="H4" s="154"/>
      <c r="I4">
        <f>BRPL_EOD!AK4+BRPL_EOD!AL4</f>
        <v>76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209.74</v>
      </c>
      <c r="O4" s="154">
        <f t="shared" si="1"/>
        <v>-3.4200000000000159</v>
      </c>
      <c r="P4">
        <v>74.760751406503289</v>
      </c>
      <c r="Q4">
        <v>49.106009344903214</v>
      </c>
      <c r="R4">
        <v>5.7250996471822253</v>
      </c>
      <c r="S4">
        <v>27.543434728711738</v>
      </c>
      <c r="T4">
        <v>49.184704872699527</v>
      </c>
      <c r="U4" s="156">
        <f t="shared" si="2"/>
        <v>206.32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209.74</v>
      </c>
      <c r="E5">
        <f>BAWANA!AM5</f>
        <v>0</v>
      </c>
      <c r="F5">
        <f t="shared" si="4"/>
        <v>256</v>
      </c>
      <c r="G5">
        <f t="shared" si="5"/>
        <v>209.74</v>
      </c>
      <c r="H5" s="154"/>
      <c r="I5">
        <f>BRPL_EOD!AK5+BRPL_EOD!AL5</f>
        <v>76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209.74</v>
      </c>
      <c r="O5" s="154">
        <f t="shared" si="1"/>
        <v>0</v>
      </c>
      <c r="P5">
        <v>76</v>
      </c>
      <c r="Q5">
        <v>49.92</v>
      </c>
      <c r="R5">
        <v>5.82</v>
      </c>
      <c r="S5">
        <v>28</v>
      </c>
      <c r="T5">
        <v>50</v>
      </c>
      <c r="U5" s="156">
        <f t="shared" si="2"/>
        <v>209.74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76</v>
      </c>
      <c r="Q6">
        <v>49.92</v>
      </c>
      <c r="R6">
        <v>5.82</v>
      </c>
      <c r="S6">
        <v>28</v>
      </c>
      <c r="T6">
        <v>50</v>
      </c>
      <c r="U6" s="156">
        <f t="shared" si="2"/>
        <v>209.74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76</v>
      </c>
      <c r="Q7">
        <v>49.92</v>
      </c>
      <c r="R7">
        <v>5.82</v>
      </c>
      <c r="S7">
        <v>28</v>
      </c>
      <c r="T7">
        <v>50</v>
      </c>
      <c r="U7" s="156">
        <f t="shared" si="2"/>
        <v>209.74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76</v>
      </c>
      <c r="Q8">
        <v>49.92</v>
      </c>
      <c r="R8">
        <v>5.82</v>
      </c>
      <c r="S8">
        <v>28</v>
      </c>
      <c r="T8">
        <v>50</v>
      </c>
      <c r="U8" s="156">
        <f t="shared" si="2"/>
        <v>209.74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76</v>
      </c>
      <c r="Q9">
        <v>49.92</v>
      </c>
      <c r="R9">
        <v>5.82</v>
      </c>
      <c r="S9">
        <v>28</v>
      </c>
      <c r="T9">
        <v>50</v>
      </c>
      <c r="U9" s="156">
        <f t="shared" si="2"/>
        <v>209.74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76</v>
      </c>
      <c r="Q10">
        <v>49.92</v>
      </c>
      <c r="R10">
        <v>5.82</v>
      </c>
      <c r="S10">
        <v>28</v>
      </c>
      <c r="T10">
        <v>50</v>
      </c>
      <c r="U10" s="156">
        <f t="shared" si="2"/>
        <v>209.74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76</v>
      </c>
      <c r="Q11">
        <v>49.92</v>
      </c>
      <c r="R11">
        <v>5.82</v>
      </c>
      <c r="S11">
        <v>28</v>
      </c>
      <c r="T11">
        <v>50</v>
      </c>
      <c r="U11" s="156">
        <f t="shared" si="2"/>
        <v>209.74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76</v>
      </c>
      <c r="Q12">
        <v>49.92</v>
      </c>
      <c r="R12">
        <v>5.82</v>
      </c>
      <c r="S12">
        <v>28</v>
      </c>
      <c r="T12">
        <v>50</v>
      </c>
      <c r="U12" s="156">
        <f t="shared" si="2"/>
        <v>209.74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28</v>
      </c>
      <c r="T13">
        <v>50</v>
      </c>
      <c r="U13" s="156">
        <f t="shared" si="2"/>
        <v>209.74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28</v>
      </c>
      <c r="T14">
        <v>50</v>
      </c>
      <c r="U14" s="156">
        <f t="shared" si="2"/>
        <v>209.74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28</v>
      </c>
      <c r="T15">
        <v>50</v>
      </c>
      <c r="U15" s="156">
        <f t="shared" si="2"/>
        <v>209.74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28</v>
      </c>
      <c r="T16">
        <v>50</v>
      </c>
      <c r="U16" s="156">
        <f t="shared" si="2"/>
        <v>209.74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28</v>
      </c>
      <c r="T17">
        <v>50</v>
      </c>
      <c r="U17" s="156">
        <f t="shared" si="2"/>
        <v>209.74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28</v>
      </c>
      <c r="T18">
        <v>50</v>
      </c>
      <c r="U18" s="156">
        <f t="shared" si="2"/>
        <v>209.74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209.74</v>
      </c>
      <c r="E19">
        <f>BAWANA!AM19</f>
        <v>0</v>
      </c>
      <c r="F19">
        <f t="shared" si="4"/>
        <v>256</v>
      </c>
      <c r="G19">
        <f t="shared" si="5"/>
        <v>209.74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209.74</v>
      </c>
      <c r="O19" s="154">
        <f t="shared" si="1"/>
        <v>0</v>
      </c>
      <c r="P19">
        <v>76</v>
      </c>
      <c r="Q19">
        <v>49.92</v>
      </c>
      <c r="R19">
        <v>5.82</v>
      </c>
      <c r="S19">
        <v>28</v>
      </c>
      <c r="T19">
        <v>50</v>
      </c>
      <c r="U19" s="156">
        <f t="shared" si="2"/>
        <v>209.74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209.74</v>
      </c>
      <c r="E20">
        <f>BAWANA!AM20</f>
        <v>0</v>
      </c>
      <c r="F20">
        <f t="shared" si="4"/>
        <v>256</v>
      </c>
      <c r="G20">
        <f t="shared" si="5"/>
        <v>209.74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209.74</v>
      </c>
      <c r="O20" s="154">
        <f t="shared" si="1"/>
        <v>0</v>
      </c>
      <c r="P20">
        <v>76</v>
      </c>
      <c r="Q20">
        <v>49.92</v>
      </c>
      <c r="R20">
        <v>5.82</v>
      </c>
      <c r="S20">
        <v>28</v>
      </c>
      <c r="T20">
        <v>50</v>
      </c>
      <c r="U20" s="156">
        <f t="shared" si="2"/>
        <v>209.74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213.74</v>
      </c>
      <c r="E21">
        <f>BAWANA!AM21</f>
        <v>0</v>
      </c>
      <c r="F21">
        <f t="shared" si="4"/>
        <v>256</v>
      </c>
      <c r="G21">
        <f t="shared" si="5"/>
        <v>213.74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9.82</v>
      </c>
      <c r="L21">
        <f>NDMC_EOD!AK21+NDMC_EOD!AL21</f>
        <v>28</v>
      </c>
      <c r="M21">
        <f>TPDDL_EOD!AK21+TPDDL_EOD!AL21</f>
        <v>50</v>
      </c>
      <c r="N21">
        <f t="shared" si="0"/>
        <v>213.74</v>
      </c>
      <c r="O21" s="154">
        <f t="shared" si="1"/>
        <v>0</v>
      </c>
      <c r="P21">
        <v>76</v>
      </c>
      <c r="Q21">
        <v>49.92</v>
      </c>
      <c r="R21">
        <v>9.82</v>
      </c>
      <c r="S21">
        <v>28</v>
      </c>
      <c r="T21">
        <v>50</v>
      </c>
      <c r="U21" s="156">
        <f t="shared" si="2"/>
        <v>213.74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214.74</v>
      </c>
      <c r="E22">
        <f>BAWANA!AM22</f>
        <v>0</v>
      </c>
      <c r="F22">
        <f t="shared" si="4"/>
        <v>256</v>
      </c>
      <c r="G22">
        <f t="shared" si="5"/>
        <v>214.74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10.82</v>
      </c>
      <c r="L22">
        <f>NDMC_EOD!AK22+NDMC_EOD!AL22</f>
        <v>28</v>
      </c>
      <c r="M22">
        <f>TPDDL_EOD!AK22+TPDDL_EOD!AL22</f>
        <v>50</v>
      </c>
      <c r="N22">
        <f t="shared" si="0"/>
        <v>214.74</v>
      </c>
      <c r="O22" s="154">
        <f t="shared" si="1"/>
        <v>0</v>
      </c>
      <c r="P22">
        <v>76</v>
      </c>
      <c r="Q22">
        <v>49.92</v>
      </c>
      <c r="R22">
        <v>10.82</v>
      </c>
      <c r="S22">
        <v>28</v>
      </c>
      <c r="T22">
        <v>50</v>
      </c>
      <c r="U22" s="156">
        <f t="shared" si="2"/>
        <v>214.74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216.74</v>
      </c>
      <c r="E23">
        <f>BAWANA!AM23</f>
        <v>0</v>
      </c>
      <c r="F23">
        <f t="shared" si="4"/>
        <v>256</v>
      </c>
      <c r="G23">
        <f t="shared" si="5"/>
        <v>216.74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12.82</v>
      </c>
      <c r="L23">
        <f>NDMC_EOD!AK23+NDMC_EOD!AL23</f>
        <v>28</v>
      </c>
      <c r="M23">
        <f>TPDDL_EOD!AK23+TPDDL_EOD!AL23</f>
        <v>50</v>
      </c>
      <c r="N23">
        <f t="shared" si="0"/>
        <v>216.74</v>
      </c>
      <c r="O23" s="154">
        <f t="shared" si="1"/>
        <v>0</v>
      </c>
      <c r="P23">
        <v>76</v>
      </c>
      <c r="Q23">
        <v>49.92</v>
      </c>
      <c r="R23">
        <v>12.82</v>
      </c>
      <c r="S23">
        <v>28</v>
      </c>
      <c r="T23">
        <v>50</v>
      </c>
      <c r="U23" s="156">
        <f t="shared" si="2"/>
        <v>216.74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218.74</v>
      </c>
      <c r="E24">
        <f>BAWANA!AM24</f>
        <v>0</v>
      </c>
      <c r="F24">
        <f t="shared" si="4"/>
        <v>256</v>
      </c>
      <c r="G24">
        <f t="shared" si="5"/>
        <v>218.74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14.82</v>
      </c>
      <c r="L24">
        <f>NDMC_EOD!AK24+NDMC_EOD!AL24</f>
        <v>28</v>
      </c>
      <c r="M24">
        <f>TPDDL_EOD!AK24+TPDDL_EOD!AL24</f>
        <v>50</v>
      </c>
      <c r="N24">
        <f t="shared" si="0"/>
        <v>218.74</v>
      </c>
      <c r="O24" s="154">
        <f t="shared" si="1"/>
        <v>0</v>
      </c>
      <c r="P24">
        <v>76</v>
      </c>
      <c r="Q24">
        <v>49.92</v>
      </c>
      <c r="R24">
        <v>14.82</v>
      </c>
      <c r="S24">
        <v>28</v>
      </c>
      <c r="T24">
        <v>50</v>
      </c>
      <c r="U24" s="156">
        <f t="shared" si="2"/>
        <v>218.74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237.74</v>
      </c>
      <c r="E25">
        <f>BAWANA!AM25</f>
        <v>0</v>
      </c>
      <c r="F25">
        <f t="shared" si="4"/>
        <v>256</v>
      </c>
      <c r="G25">
        <f t="shared" si="5"/>
        <v>237.74</v>
      </c>
      <c r="H25" s="154"/>
      <c r="I25">
        <f>BRPL_EOD!AK25+BRPL_EOD!AL25</f>
        <v>73.94</v>
      </c>
      <c r="J25">
        <f>BYPL_EOD!AK25+BYPL_EOD!AL25</f>
        <v>48.57</v>
      </c>
      <c r="K25">
        <f>MES_EOD!AK25+MES_EOD!AL25</f>
        <v>20.260000000000002</v>
      </c>
      <c r="L25">
        <f>NDMC_EOD!AK25+NDMC_EOD!AL25</f>
        <v>27.24</v>
      </c>
      <c r="M25">
        <f>TPDDL_EOD!AK25+TPDDL_EOD!AL25</f>
        <v>67.72</v>
      </c>
      <c r="N25">
        <f t="shared" si="0"/>
        <v>237.73</v>
      </c>
      <c r="O25" s="154">
        <f t="shared" si="1"/>
        <v>1.0000000000019327E-2</v>
      </c>
      <c r="P25">
        <v>73.943779664384962</v>
      </c>
      <c r="Q25">
        <v>48.57207822166707</v>
      </c>
      <c r="R25">
        <v>20.260000000000002</v>
      </c>
      <c r="S25">
        <v>27.241244557994818</v>
      </c>
      <c r="T25">
        <v>67.722897555953168</v>
      </c>
      <c r="U25" s="156">
        <f t="shared" si="2"/>
        <v>237.74</v>
      </c>
      <c r="V25" s="154">
        <f t="shared" si="3"/>
        <v>0</v>
      </c>
      <c r="Y25">
        <f>BAWANA!AW25+BAWANA!AX25</f>
        <v>31.13</v>
      </c>
      <c r="Z25">
        <f>BAWANA!BD25+BAWANA!BE25</f>
        <v>31.13</v>
      </c>
      <c r="AA25">
        <f>BAWANA!X25+BAWANA!Y25</f>
        <v>31.13</v>
      </c>
      <c r="AB25">
        <f>BAWANA!AE25+BAWANA!AF25</f>
        <v>31.13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240</v>
      </c>
      <c r="E26">
        <f>BAWANA!AM26</f>
        <v>0</v>
      </c>
      <c r="F26">
        <f t="shared" si="4"/>
        <v>256</v>
      </c>
      <c r="G26">
        <f t="shared" si="5"/>
        <v>240</v>
      </c>
      <c r="H26" s="154"/>
      <c r="I26">
        <f>BRPL_EOD!AK26+BRPL_EOD!AL26</f>
        <v>93.39</v>
      </c>
      <c r="J26">
        <f>BYPL_EOD!AK26+BYPL_EOD!AL26</f>
        <v>46.8</v>
      </c>
      <c r="K26">
        <f>MES_EOD!AK26+MES_EOD!AL26</f>
        <v>8.31</v>
      </c>
      <c r="L26">
        <f>NDMC_EOD!AK26+NDMC_EOD!AL26</f>
        <v>26.25</v>
      </c>
      <c r="M26">
        <f>TPDDL_EOD!AK26+TPDDL_EOD!AL26</f>
        <v>65.25</v>
      </c>
      <c r="N26">
        <f t="shared" si="0"/>
        <v>240</v>
      </c>
      <c r="O26" s="154">
        <f t="shared" si="1"/>
        <v>0</v>
      </c>
      <c r="P26">
        <v>93.39</v>
      </c>
      <c r="Q26">
        <v>46.8</v>
      </c>
      <c r="R26">
        <v>8.31</v>
      </c>
      <c r="S26">
        <v>26.25</v>
      </c>
      <c r="T26">
        <v>65.25</v>
      </c>
      <c r="U26" s="156">
        <f t="shared" si="2"/>
        <v>240</v>
      </c>
      <c r="V26" s="154">
        <f t="shared" si="3"/>
        <v>0</v>
      </c>
      <c r="Y26">
        <f>BAWANA!AW26+BAWANA!AX26</f>
        <v>30</v>
      </c>
      <c r="Z26">
        <f>BAWANA!BD26+BAWANA!BE26</f>
        <v>30</v>
      </c>
      <c r="AA26">
        <f>BAWANA!X26+BAWANA!Y26</f>
        <v>30</v>
      </c>
      <c r="AB26">
        <f>BAWANA!AE26+BAWANA!AF26</f>
        <v>30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93.39</v>
      </c>
      <c r="Q27">
        <v>46.8</v>
      </c>
      <c r="R27">
        <v>8.31</v>
      </c>
      <c r="S27">
        <v>26.25</v>
      </c>
      <c r="T27">
        <v>65.25</v>
      </c>
      <c r="U27" s="156">
        <f t="shared" si="2"/>
        <v>240</v>
      </c>
      <c r="V27" s="154">
        <f t="shared" si="3"/>
        <v>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93.39</v>
      </c>
      <c r="Q28">
        <v>46.8</v>
      </c>
      <c r="R28">
        <v>8.31</v>
      </c>
      <c r="S28">
        <v>26.25</v>
      </c>
      <c r="T28">
        <v>65.25</v>
      </c>
      <c r="U28" s="156">
        <f t="shared" si="2"/>
        <v>240</v>
      </c>
      <c r="V28" s="154">
        <f t="shared" si="3"/>
        <v>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13</v>
      </c>
      <c r="L29">
        <f>NDMC_EOD!AK29+NDMC_EOD!AL29</f>
        <v>21.56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93.39</v>
      </c>
      <c r="Q29">
        <v>46.8</v>
      </c>
      <c r="R29">
        <v>13</v>
      </c>
      <c r="S29">
        <v>21.56</v>
      </c>
      <c r="T29">
        <v>65.25</v>
      </c>
      <c r="U29" s="156">
        <f t="shared" si="2"/>
        <v>240</v>
      </c>
      <c r="V29" s="154">
        <f t="shared" si="3"/>
        <v>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13</v>
      </c>
      <c r="L30">
        <f>NDMC_EOD!AK30+NDMC_EOD!AL30</f>
        <v>21.56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93.39</v>
      </c>
      <c r="Q30">
        <v>46.8</v>
      </c>
      <c r="R30">
        <v>13</v>
      </c>
      <c r="S30">
        <v>21.56</v>
      </c>
      <c r="T30">
        <v>65.25</v>
      </c>
      <c r="U30" s="156">
        <f t="shared" si="2"/>
        <v>240</v>
      </c>
      <c r="V30" s="154">
        <f t="shared" si="3"/>
        <v>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13</v>
      </c>
      <c r="L31">
        <f>NDMC_EOD!AK31+NDMC_EOD!AL31</f>
        <v>21.56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93.39</v>
      </c>
      <c r="Q31">
        <v>46.8</v>
      </c>
      <c r="R31">
        <v>13</v>
      </c>
      <c r="S31">
        <v>21.56</v>
      </c>
      <c r="T31">
        <v>65.25</v>
      </c>
      <c r="U31" s="156">
        <f t="shared" si="2"/>
        <v>240</v>
      </c>
      <c r="V31" s="154">
        <f t="shared" si="3"/>
        <v>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93.39</v>
      </c>
      <c r="Q32">
        <v>46.8</v>
      </c>
      <c r="R32">
        <v>8.31</v>
      </c>
      <c r="S32">
        <v>26.25</v>
      </c>
      <c r="T32">
        <v>65.25</v>
      </c>
      <c r="U32" s="156">
        <f t="shared" si="2"/>
        <v>240</v>
      </c>
      <c r="V32" s="154">
        <f t="shared" si="3"/>
        <v>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93.39</v>
      </c>
      <c r="Q33">
        <v>46.8</v>
      </c>
      <c r="R33">
        <v>8.31</v>
      </c>
      <c r="S33">
        <v>26.25</v>
      </c>
      <c r="T33">
        <v>65.25</v>
      </c>
      <c r="U33" s="156">
        <f t="shared" si="2"/>
        <v>240</v>
      </c>
      <c r="V33" s="154">
        <f t="shared" si="3"/>
        <v>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93.39</v>
      </c>
      <c r="Q34">
        <v>46.8</v>
      </c>
      <c r="R34">
        <v>8.31</v>
      </c>
      <c r="S34">
        <v>26.25</v>
      </c>
      <c r="T34">
        <v>65.25</v>
      </c>
      <c r="U34" s="156">
        <f t="shared" si="2"/>
        <v>240</v>
      </c>
      <c r="V34" s="154">
        <f t="shared" si="3"/>
        <v>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93.39</v>
      </c>
      <c r="Q35">
        <v>46.8</v>
      </c>
      <c r="R35">
        <v>13</v>
      </c>
      <c r="S35">
        <v>21.56</v>
      </c>
      <c r="T35">
        <v>65.25</v>
      </c>
      <c r="U35" s="156">
        <f t="shared" si="2"/>
        <v>240</v>
      </c>
      <c r="V35" s="154">
        <f t="shared" si="3"/>
        <v>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93.39</v>
      </c>
      <c r="Q36">
        <v>46.8</v>
      </c>
      <c r="R36">
        <v>13</v>
      </c>
      <c r="S36">
        <v>21.56</v>
      </c>
      <c r="T36">
        <v>65.25</v>
      </c>
      <c r="U36" s="156">
        <f t="shared" si="2"/>
        <v>240</v>
      </c>
      <c r="V36" s="154">
        <f t="shared" si="3"/>
        <v>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93.39</v>
      </c>
      <c r="Q37">
        <v>46.8</v>
      </c>
      <c r="R37">
        <v>13</v>
      </c>
      <c r="S37">
        <v>21.56</v>
      </c>
      <c r="T37">
        <v>65.25</v>
      </c>
      <c r="U37" s="156">
        <f t="shared" si="2"/>
        <v>240</v>
      </c>
      <c r="V37" s="154">
        <f t="shared" si="3"/>
        <v>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93.39</v>
      </c>
      <c r="Q38">
        <v>46.8</v>
      </c>
      <c r="R38">
        <v>13</v>
      </c>
      <c r="S38">
        <v>21.56</v>
      </c>
      <c r="T38">
        <v>65.25</v>
      </c>
      <c r="U38" s="156">
        <f t="shared" si="2"/>
        <v>240</v>
      </c>
      <c r="V38" s="154">
        <f t="shared" si="3"/>
        <v>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93.39</v>
      </c>
      <c r="Q39">
        <v>46.8</v>
      </c>
      <c r="R39">
        <v>13</v>
      </c>
      <c r="S39">
        <v>21.56</v>
      </c>
      <c r="T39">
        <v>65.25</v>
      </c>
      <c r="U39" s="156">
        <f t="shared" si="2"/>
        <v>240</v>
      </c>
      <c r="V39" s="154">
        <f t="shared" si="3"/>
        <v>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8.31</v>
      </c>
      <c r="L40">
        <f>NDMC_EOD!AK40+NDMC_EOD!AL40</f>
        <v>26.25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93.39</v>
      </c>
      <c r="Q40">
        <v>46.8</v>
      </c>
      <c r="R40">
        <v>8.31</v>
      </c>
      <c r="S40">
        <v>26.25</v>
      </c>
      <c r="T40">
        <v>65.25</v>
      </c>
      <c r="U40" s="156">
        <f t="shared" si="2"/>
        <v>240</v>
      </c>
      <c r="V40" s="154">
        <f t="shared" si="3"/>
        <v>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8.31</v>
      </c>
      <c r="L41">
        <f>NDMC_EOD!AK41+NDMC_EOD!AL41</f>
        <v>26.25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93.39</v>
      </c>
      <c r="Q41">
        <v>46.8</v>
      </c>
      <c r="R41">
        <v>8.31</v>
      </c>
      <c r="S41">
        <v>26.25</v>
      </c>
      <c r="T41">
        <v>65.25</v>
      </c>
      <c r="U41" s="156">
        <f t="shared" si="2"/>
        <v>240</v>
      </c>
      <c r="V41" s="154">
        <f t="shared" si="3"/>
        <v>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8.31</v>
      </c>
      <c r="L42">
        <f>NDMC_EOD!AK42+NDMC_EOD!AL42</f>
        <v>26.25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93.39</v>
      </c>
      <c r="Q42">
        <v>46.8</v>
      </c>
      <c r="R42">
        <v>8.31</v>
      </c>
      <c r="S42">
        <v>26.25</v>
      </c>
      <c r="T42">
        <v>65.25</v>
      </c>
      <c r="U42" s="156">
        <f t="shared" si="2"/>
        <v>240</v>
      </c>
      <c r="V42" s="154">
        <f t="shared" si="3"/>
        <v>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8.31</v>
      </c>
      <c r="L43">
        <f>NDMC_EOD!AK43+NDMC_EOD!AL43</f>
        <v>26.25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93.39</v>
      </c>
      <c r="Q43">
        <v>46.8</v>
      </c>
      <c r="R43">
        <v>8.31</v>
      </c>
      <c r="S43">
        <v>26.25</v>
      </c>
      <c r="T43">
        <v>65.25</v>
      </c>
      <c r="U43" s="156">
        <f t="shared" si="2"/>
        <v>240</v>
      </c>
      <c r="V43" s="154">
        <f t="shared" si="3"/>
        <v>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93.39</v>
      </c>
      <c r="Q44">
        <v>46.8</v>
      </c>
      <c r="R44">
        <v>13</v>
      </c>
      <c r="S44">
        <v>21.56</v>
      </c>
      <c r="T44">
        <v>65.25</v>
      </c>
      <c r="U44" s="156">
        <f t="shared" si="2"/>
        <v>240</v>
      </c>
      <c r="V44" s="154">
        <f t="shared" si="3"/>
        <v>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8.31</v>
      </c>
      <c r="L45">
        <f>NDMC_EOD!AK45+NDMC_EOD!AL45</f>
        <v>26.25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93.39</v>
      </c>
      <c r="Q45">
        <v>46.8</v>
      </c>
      <c r="R45">
        <v>8.31</v>
      </c>
      <c r="S45">
        <v>26.25</v>
      </c>
      <c r="T45">
        <v>65.25</v>
      </c>
      <c r="U45" s="156">
        <f t="shared" si="2"/>
        <v>240</v>
      </c>
      <c r="V45" s="154">
        <f t="shared" si="3"/>
        <v>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8.31</v>
      </c>
      <c r="L46">
        <f>NDMC_EOD!AK46+NDMC_EOD!AL46</f>
        <v>26.25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93.39</v>
      </c>
      <c r="Q46">
        <v>46.8</v>
      </c>
      <c r="R46">
        <v>8.31</v>
      </c>
      <c r="S46">
        <v>26.25</v>
      </c>
      <c r="T46">
        <v>65.25</v>
      </c>
      <c r="U46" s="156">
        <f t="shared" si="2"/>
        <v>240</v>
      </c>
      <c r="V46" s="154">
        <f t="shared" si="3"/>
        <v>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93.39</v>
      </c>
      <c r="Q47">
        <v>46.8</v>
      </c>
      <c r="R47">
        <v>8.31</v>
      </c>
      <c r="S47">
        <v>26.25</v>
      </c>
      <c r="T47">
        <v>65.25</v>
      </c>
      <c r="U47" s="156">
        <f t="shared" si="2"/>
        <v>240</v>
      </c>
      <c r="V47" s="154">
        <f t="shared" si="3"/>
        <v>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93.39</v>
      </c>
      <c r="Q48">
        <v>46.8</v>
      </c>
      <c r="R48">
        <v>8.31</v>
      </c>
      <c r="S48">
        <v>26.25</v>
      </c>
      <c r="T48">
        <v>65.25</v>
      </c>
      <c r="U48" s="156">
        <f t="shared" si="2"/>
        <v>240</v>
      </c>
      <c r="V48" s="154">
        <f t="shared" si="3"/>
        <v>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93.39</v>
      </c>
      <c r="Q49">
        <v>46.8</v>
      </c>
      <c r="R49">
        <v>8.31</v>
      </c>
      <c r="S49">
        <v>26.25</v>
      </c>
      <c r="T49">
        <v>65.25</v>
      </c>
      <c r="U49" s="156">
        <f t="shared" si="2"/>
        <v>240</v>
      </c>
      <c r="V49" s="154">
        <f t="shared" si="3"/>
        <v>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93.39</v>
      </c>
      <c r="Q50">
        <v>46.8</v>
      </c>
      <c r="R50">
        <v>8.31</v>
      </c>
      <c r="S50">
        <v>26.25</v>
      </c>
      <c r="T50">
        <v>65.25</v>
      </c>
      <c r="U50" s="156">
        <f t="shared" si="2"/>
        <v>240</v>
      </c>
      <c r="V50" s="154">
        <f t="shared" si="3"/>
        <v>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8.31</v>
      </c>
      <c r="S51">
        <v>26.25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8.31</v>
      </c>
      <c r="S52">
        <v>26.25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8.31</v>
      </c>
      <c r="S53">
        <v>26.25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8.31</v>
      </c>
      <c r="S54">
        <v>26.25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93.39</v>
      </c>
      <c r="Q55">
        <v>46.8</v>
      </c>
      <c r="R55">
        <v>8.31</v>
      </c>
      <c r="S55">
        <v>26.25</v>
      </c>
      <c r="T55">
        <v>65.25</v>
      </c>
      <c r="U55" s="156">
        <f t="shared" si="2"/>
        <v>240</v>
      </c>
      <c r="V55" s="154">
        <f t="shared" si="3"/>
        <v>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93.39</v>
      </c>
      <c r="Q56">
        <v>46.8</v>
      </c>
      <c r="R56">
        <v>8.31</v>
      </c>
      <c r="S56">
        <v>26.25</v>
      </c>
      <c r="T56">
        <v>65.25</v>
      </c>
      <c r="U56" s="156">
        <f t="shared" si="2"/>
        <v>240</v>
      </c>
      <c r="V56" s="154">
        <f t="shared" si="3"/>
        <v>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8.31</v>
      </c>
      <c r="S57">
        <v>26.25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93.4</v>
      </c>
      <c r="J58">
        <f>BYPL_EOD!AK58+BYPL_EOD!AL58</f>
        <v>46.81</v>
      </c>
      <c r="K58">
        <f>MES_EOD!AK58+MES_EOD!AL58</f>
        <v>8.27</v>
      </c>
      <c r="L58">
        <f>NDMC_EOD!AK58+NDMC_EOD!AL58</f>
        <v>26.25</v>
      </c>
      <c r="M58">
        <f>TPDDL_EOD!AK58+TPDDL_EOD!AL58</f>
        <v>65.260000000000005</v>
      </c>
      <c r="N58">
        <f t="shared" si="0"/>
        <v>239.99</v>
      </c>
      <c r="O58" s="154">
        <f t="shared" si="1"/>
        <v>9.9999999999909051E-3</v>
      </c>
      <c r="P58">
        <v>93.404007958316342</v>
      </c>
      <c r="Q58">
        <v>46.812008599984914</v>
      </c>
      <c r="R58">
        <v>8.27</v>
      </c>
      <c r="S58">
        <v>26.251183080365593</v>
      </c>
      <c r="T58">
        <v>65.262800361333163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8.31</v>
      </c>
      <c r="S59">
        <v>26.25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239.42</v>
      </c>
      <c r="E60">
        <f>BAWANA!AM60</f>
        <v>0</v>
      </c>
      <c r="F60">
        <f t="shared" si="4"/>
        <v>256</v>
      </c>
      <c r="G60">
        <f t="shared" si="5"/>
        <v>239.42</v>
      </c>
      <c r="H60" s="154"/>
      <c r="I60">
        <f>BRPL_EOD!AK60+BRPL_EOD!AL60</f>
        <v>94.29</v>
      </c>
      <c r="J60">
        <f>BYPL_EOD!AK60+BYPL_EOD!AL60</f>
        <v>47.25</v>
      </c>
      <c r="K60">
        <f>MES_EOD!AK60+MES_EOD!AL60</f>
        <v>5.51</v>
      </c>
      <c r="L60">
        <f>NDMC_EOD!AK60+NDMC_EOD!AL60</f>
        <v>26.5</v>
      </c>
      <c r="M60">
        <f>TPDDL_EOD!AK60+TPDDL_EOD!AL60</f>
        <v>65.88</v>
      </c>
      <c r="N60">
        <f t="shared" si="0"/>
        <v>239.43</v>
      </c>
      <c r="O60" s="154">
        <f t="shared" si="1"/>
        <v>-1.0000000000019327E-2</v>
      </c>
      <c r="P60">
        <v>94.286061897005382</v>
      </c>
      <c r="Q60">
        <v>47.248026563087329</v>
      </c>
      <c r="R60">
        <v>5.5097698701081725</v>
      </c>
      <c r="S60">
        <v>26.498893204694479</v>
      </c>
      <c r="T60">
        <v>65.877248465104614</v>
      </c>
      <c r="U60" s="156">
        <f t="shared" si="2"/>
        <v>239.41999999999996</v>
      </c>
      <c r="V60" s="154">
        <f t="shared" si="3"/>
        <v>0</v>
      </c>
      <c r="Y60">
        <f>BAWANA!AW60+BAWANA!AX60</f>
        <v>30.29</v>
      </c>
      <c r="Z60">
        <f>BAWANA!BD60+BAWANA!BE60</f>
        <v>30.29</v>
      </c>
      <c r="AA60">
        <f>BAWANA!X60+BAWANA!Y60</f>
        <v>30.29</v>
      </c>
      <c r="AB60">
        <f>BAWANA!AE60+BAWANA!AF60</f>
        <v>30.29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239.42</v>
      </c>
      <c r="E61">
        <f>BAWANA!AM61</f>
        <v>0</v>
      </c>
      <c r="F61">
        <f t="shared" si="4"/>
        <v>256</v>
      </c>
      <c r="G61">
        <f t="shared" si="5"/>
        <v>239.42</v>
      </c>
      <c r="H61" s="154"/>
      <c r="I61">
        <f>BRPL_EOD!AK61+BRPL_EOD!AL61</f>
        <v>94.29</v>
      </c>
      <c r="J61">
        <f>BYPL_EOD!AK61+BYPL_EOD!AL61</f>
        <v>47.25</v>
      </c>
      <c r="K61">
        <f>MES_EOD!AK61+MES_EOD!AL61</f>
        <v>5.51</v>
      </c>
      <c r="L61">
        <f>NDMC_EOD!AK61+NDMC_EOD!AL61</f>
        <v>26.5</v>
      </c>
      <c r="M61">
        <f>TPDDL_EOD!AK61+TPDDL_EOD!AL61</f>
        <v>65.88</v>
      </c>
      <c r="N61">
        <f t="shared" si="0"/>
        <v>239.43</v>
      </c>
      <c r="O61" s="154">
        <f t="shared" si="1"/>
        <v>-1.0000000000019327E-2</v>
      </c>
      <c r="P61">
        <v>94.286061897005382</v>
      </c>
      <c r="Q61">
        <v>47.248026563087329</v>
      </c>
      <c r="R61">
        <v>5.5097698701081725</v>
      </c>
      <c r="S61">
        <v>26.498893204694479</v>
      </c>
      <c r="T61">
        <v>65.877248465104614</v>
      </c>
      <c r="U61" s="156">
        <f t="shared" si="2"/>
        <v>239.41999999999996</v>
      </c>
      <c r="V61" s="154">
        <f t="shared" si="3"/>
        <v>0</v>
      </c>
      <c r="Y61">
        <f>BAWANA!AW61+BAWANA!AX61</f>
        <v>30.29</v>
      </c>
      <c r="Z61">
        <f>BAWANA!BD61+BAWANA!BE61</f>
        <v>30.29</v>
      </c>
      <c r="AA61">
        <f>BAWANA!X61+BAWANA!Y61</f>
        <v>30.29</v>
      </c>
      <c r="AB61">
        <f>BAWANA!AE61+BAWANA!AF61</f>
        <v>30.29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239.42</v>
      </c>
      <c r="E62">
        <f>BAWANA!AM62</f>
        <v>0</v>
      </c>
      <c r="F62">
        <f t="shared" si="4"/>
        <v>256</v>
      </c>
      <c r="G62">
        <f t="shared" si="5"/>
        <v>239.42</v>
      </c>
      <c r="H62" s="154"/>
      <c r="I62">
        <f>BRPL_EOD!AK62+BRPL_EOD!AL62</f>
        <v>94.29</v>
      </c>
      <c r="J62">
        <f>BYPL_EOD!AK62+BYPL_EOD!AL62</f>
        <v>47.25</v>
      </c>
      <c r="K62">
        <f>MES_EOD!AK62+MES_EOD!AL62</f>
        <v>5.51</v>
      </c>
      <c r="L62">
        <f>NDMC_EOD!AK62+NDMC_EOD!AL62</f>
        <v>26.5</v>
      </c>
      <c r="M62">
        <f>TPDDL_EOD!AK62+TPDDL_EOD!AL62</f>
        <v>65.88</v>
      </c>
      <c r="N62">
        <f t="shared" si="0"/>
        <v>239.43</v>
      </c>
      <c r="O62" s="154">
        <f t="shared" si="1"/>
        <v>-1.0000000000019327E-2</v>
      </c>
      <c r="P62">
        <v>94.286061897005382</v>
      </c>
      <c r="Q62">
        <v>47.248026563087329</v>
      </c>
      <c r="R62">
        <v>5.5097698701081725</v>
      </c>
      <c r="S62">
        <v>26.498893204694479</v>
      </c>
      <c r="T62">
        <v>65.877248465104614</v>
      </c>
      <c r="U62" s="156">
        <f t="shared" si="2"/>
        <v>239.41999999999996</v>
      </c>
      <c r="V62" s="154">
        <f t="shared" si="3"/>
        <v>0</v>
      </c>
      <c r="Y62">
        <f>BAWANA!AW62+BAWANA!AX62</f>
        <v>30.29</v>
      </c>
      <c r="Z62">
        <f>BAWANA!BD62+BAWANA!BE62</f>
        <v>30.29</v>
      </c>
      <c r="AA62">
        <f>BAWANA!X62+BAWANA!Y62</f>
        <v>30.29</v>
      </c>
      <c r="AB62">
        <f>BAWANA!AE62+BAWANA!AF62</f>
        <v>30.29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239.42</v>
      </c>
      <c r="E63">
        <f>BAWANA!AM63</f>
        <v>0</v>
      </c>
      <c r="F63">
        <f t="shared" si="4"/>
        <v>256</v>
      </c>
      <c r="G63">
        <f t="shared" si="5"/>
        <v>239.42</v>
      </c>
      <c r="H63" s="154"/>
      <c r="I63">
        <f>BRPL_EOD!AK63+BRPL_EOD!AL63</f>
        <v>94.29</v>
      </c>
      <c r="J63">
        <f>BYPL_EOD!AK63+BYPL_EOD!AL63</f>
        <v>47.25</v>
      </c>
      <c r="K63">
        <f>MES_EOD!AK63+MES_EOD!AL63</f>
        <v>5.51</v>
      </c>
      <c r="L63">
        <f>NDMC_EOD!AK63+NDMC_EOD!AL63</f>
        <v>26.5</v>
      </c>
      <c r="M63">
        <f>TPDDL_EOD!AK63+TPDDL_EOD!AL63</f>
        <v>65.88</v>
      </c>
      <c r="N63">
        <f t="shared" si="0"/>
        <v>239.43</v>
      </c>
      <c r="O63" s="154">
        <f t="shared" si="1"/>
        <v>-1.0000000000019327E-2</v>
      </c>
      <c r="P63">
        <v>94.286061897005382</v>
      </c>
      <c r="Q63">
        <v>47.248026563087329</v>
      </c>
      <c r="R63">
        <v>5.5097698701081725</v>
      </c>
      <c r="S63">
        <v>26.498893204694479</v>
      </c>
      <c r="T63">
        <v>65.877248465104614</v>
      </c>
      <c r="U63" s="156">
        <f t="shared" si="2"/>
        <v>239.41999999999996</v>
      </c>
      <c r="V63" s="154">
        <f t="shared" si="3"/>
        <v>0</v>
      </c>
      <c r="Y63">
        <f>BAWANA!AW63+BAWANA!AX63</f>
        <v>30.29</v>
      </c>
      <c r="Z63">
        <f>BAWANA!BD63+BAWANA!BE63</f>
        <v>30.29</v>
      </c>
      <c r="AA63">
        <f>BAWANA!X63+BAWANA!Y63</f>
        <v>30.29</v>
      </c>
      <c r="AB63">
        <f>BAWANA!AE63+BAWANA!AF63</f>
        <v>30.29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8.31</v>
      </c>
      <c r="S64">
        <v>26.25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239.42</v>
      </c>
      <c r="E65">
        <f>BAWANA!AM65</f>
        <v>0</v>
      </c>
      <c r="F65">
        <f t="shared" si="4"/>
        <v>256</v>
      </c>
      <c r="G65">
        <f t="shared" si="5"/>
        <v>239.42</v>
      </c>
      <c r="H65" s="154"/>
      <c r="I65">
        <f>BRPL_EOD!AK65+BRPL_EOD!AL65</f>
        <v>94.29</v>
      </c>
      <c r="J65">
        <f>BYPL_EOD!AK65+BYPL_EOD!AL65</f>
        <v>47.25</v>
      </c>
      <c r="K65">
        <f>MES_EOD!AK65+MES_EOD!AL65</f>
        <v>5.51</v>
      </c>
      <c r="L65">
        <f>NDMC_EOD!AK65+NDMC_EOD!AL65</f>
        <v>26.5</v>
      </c>
      <c r="M65">
        <f>TPDDL_EOD!AK65+TPDDL_EOD!AL65</f>
        <v>65.88</v>
      </c>
      <c r="N65">
        <f t="shared" si="0"/>
        <v>239.43</v>
      </c>
      <c r="O65" s="154">
        <f t="shared" si="1"/>
        <v>-1.0000000000019327E-2</v>
      </c>
      <c r="P65">
        <v>94.286061897005382</v>
      </c>
      <c r="Q65">
        <v>47.248026563087329</v>
      </c>
      <c r="R65">
        <v>5.5097698701081725</v>
      </c>
      <c r="S65">
        <v>26.498893204694479</v>
      </c>
      <c r="T65">
        <v>65.877248465104614</v>
      </c>
      <c r="U65" s="156">
        <f t="shared" si="2"/>
        <v>239.41999999999996</v>
      </c>
      <c r="V65" s="154">
        <f t="shared" si="3"/>
        <v>0</v>
      </c>
      <c r="Y65">
        <f>BAWANA!AW65+BAWANA!AX65</f>
        <v>30.29</v>
      </c>
      <c r="Z65">
        <f>BAWANA!BD65+BAWANA!BE65</f>
        <v>30.29</v>
      </c>
      <c r="AA65">
        <f>BAWANA!X65+BAWANA!Y65</f>
        <v>30.29</v>
      </c>
      <c r="AB65">
        <f>BAWANA!AE65+BAWANA!AF65</f>
        <v>30.29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239.42</v>
      </c>
      <c r="E66">
        <f>BAWANA!AM66</f>
        <v>0</v>
      </c>
      <c r="F66">
        <f t="shared" si="4"/>
        <v>256</v>
      </c>
      <c r="G66">
        <f t="shared" si="5"/>
        <v>239.42</v>
      </c>
      <c r="H66" s="154"/>
      <c r="I66">
        <f>BRPL_EOD!AK66+BRPL_EOD!AL66</f>
        <v>94.29</v>
      </c>
      <c r="J66">
        <f>BYPL_EOD!AK66+BYPL_EOD!AL66</f>
        <v>47.25</v>
      </c>
      <c r="K66">
        <f>MES_EOD!AK66+MES_EOD!AL66</f>
        <v>5.51</v>
      </c>
      <c r="L66">
        <f>NDMC_EOD!AK66+NDMC_EOD!AL66</f>
        <v>26.5</v>
      </c>
      <c r="M66">
        <f>TPDDL_EOD!AK66+TPDDL_EOD!AL66</f>
        <v>65.88</v>
      </c>
      <c r="N66">
        <f t="shared" si="0"/>
        <v>239.43</v>
      </c>
      <c r="O66" s="154">
        <f t="shared" si="1"/>
        <v>-1.0000000000019327E-2</v>
      </c>
      <c r="P66">
        <v>94.286061897005382</v>
      </c>
      <c r="Q66">
        <v>47.248026563087329</v>
      </c>
      <c r="R66">
        <v>5.5097698701081725</v>
      </c>
      <c r="S66">
        <v>26.498893204694479</v>
      </c>
      <c r="T66">
        <v>65.877248465104614</v>
      </c>
      <c r="U66" s="156">
        <f t="shared" si="2"/>
        <v>239.41999999999996</v>
      </c>
      <c r="V66" s="154">
        <f t="shared" si="3"/>
        <v>0</v>
      </c>
      <c r="Y66">
        <f>BAWANA!AW66+BAWANA!AX66</f>
        <v>30.29</v>
      </c>
      <c r="Z66">
        <f>BAWANA!BD66+BAWANA!BE66</f>
        <v>30.29</v>
      </c>
      <c r="AA66">
        <f>BAWANA!X66+BAWANA!Y66</f>
        <v>30.29</v>
      </c>
      <c r="AB66">
        <f>BAWANA!AE66+BAWANA!AF66</f>
        <v>30.29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238.46</v>
      </c>
      <c r="E67">
        <f>BAWANA!AM67</f>
        <v>0</v>
      </c>
      <c r="F67">
        <f t="shared" si="4"/>
        <v>256</v>
      </c>
      <c r="G67">
        <f t="shared" si="5"/>
        <v>238.46</v>
      </c>
      <c r="H67" s="154"/>
      <c r="I67">
        <f>BRPL_EOD!AK67+BRPL_EOD!AL67</f>
        <v>95.8</v>
      </c>
      <c r="J67">
        <f>BYPL_EOD!AK67+BYPL_EOD!AL67</f>
        <v>48.01</v>
      </c>
      <c r="K67">
        <f>MES_EOD!AK67+MES_EOD!AL67</f>
        <v>5.6</v>
      </c>
      <c r="L67">
        <f>NDMC_EOD!AK67+NDMC_EOD!AL67</f>
        <v>22.12</v>
      </c>
      <c r="M67">
        <f>TPDDL_EOD!AK67+TPDDL_EOD!AL67</f>
        <v>66.930000000000007</v>
      </c>
      <c r="N67">
        <f t="shared" ref="N67:N98" si="7">SUM(I67:M67)</f>
        <v>238.46</v>
      </c>
      <c r="O67" s="154">
        <f t="shared" ref="O67:O98" si="8">G67-N67</f>
        <v>0</v>
      </c>
      <c r="P67">
        <v>95.8</v>
      </c>
      <c r="Q67">
        <v>48.01</v>
      </c>
      <c r="R67">
        <v>5.6</v>
      </c>
      <c r="S67">
        <v>22.12</v>
      </c>
      <c r="T67">
        <v>66.930000000000007</v>
      </c>
      <c r="U67" s="156">
        <f t="shared" ref="U67:U98" si="9">SUM(P67:T67)</f>
        <v>238.46</v>
      </c>
      <c r="V67" s="154">
        <f t="shared" ref="V67:V99" si="10">G67-U67</f>
        <v>0</v>
      </c>
      <c r="Y67">
        <f>BAWANA!AW67+BAWANA!AX67</f>
        <v>30.77</v>
      </c>
      <c r="Z67">
        <f>BAWANA!BD67+BAWANA!BE67</f>
        <v>30.77</v>
      </c>
      <c r="AA67">
        <f>BAWANA!X67+BAWANA!Y67</f>
        <v>30.77</v>
      </c>
      <c r="AB67">
        <f>BAWANA!AE67+BAWANA!AF67</f>
        <v>30.77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238.46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238.46</v>
      </c>
      <c r="H68" s="154"/>
      <c r="I68">
        <f>BRPL_EOD!AK68+BRPL_EOD!AL68</f>
        <v>95.8</v>
      </c>
      <c r="J68">
        <f>BYPL_EOD!AK68+BYPL_EOD!AL68</f>
        <v>48.01</v>
      </c>
      <c r="K68">
        <f>MES_EOD!AK68+MES_EOD!AL68</f>
        <v>5.6</v>
      </c>
      <c r="L68">
        <f>NDMC_EOD!AK68+NDMC_EOD!AL68</f>
        <v>22.12</v>
      </c>
      <c r="M68">
        <f>TPDDL_EOD!AK68+TPDDL_EOD!AL68</f>
        <v>66.930000000000007</v>
      </c>
      <c r="N68">
        <f t="shared" si="7"/>
        <v>238.46</v>
      </c>
      <c r="O68" s="154">
        <f t="shared" si="8"/>
        <v>0</v>
      </c>
      <c r="P68">
        <v>95.8</v>
      </c>
      <c r="Q68">
        <v>48.01</v>
      </c>
      <c r="R68">
        <v>5.6</v>
      </c>
      <c r="S68">
        <v>22.12</v>
      </c>
      <c r="T68">
        <v>66.930000000000007</v>
      </c>
      <c r="U68" s="156">
        <f t="shared" si="9"/>
        <v>238.46</v>
      </c>
      <c r="V68" s="154">
        <f t="shared" si="10"/>
        <v>0</v>
      </c>
      <c r="Y68">
        <f>BAWANA!AW68+BAWANA!AX68</f>
        <v>30.77</v>
      </c>
      <c r="Z68">
        <f>BAWANA!BD68+BAWANA!BE68</f>
        <v>30.77</v>
      </c>
      <c r="AA68">
        <f>BAWANA!X68+BAWANA!Y68</f>
        <v>30.77</v>
      </c>
      <c r="AB68">
        <f>BAWANA!AE68+BAWANA!AF68</f>
        <v>30.77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238.46</v>
      </c>
      <c r="E69">
        <f>BAWANA!AM69</f>
        <v>0</v>
      </c>
      <c r="F69">
        <f t="shared" si="11"/>
        <v>256</v>
      </c>
      <c r="G69">
        <f t="shared" si="12"/>
        <v>238.46</v>
      </c>
      <c r="H69" s="154"/>
      <c r="I69">
        <f>BRPL_EOD!AK69+BRPL_EOD!AL69</f>
        <v>95.8</v>
      </c>
      <c r="J69">
        <f>BYPL_EOD!AK69+BYPL_EOD!AL69</f>
        <v>48.01</v>
      </c>
      <c r="K69">
        <f>MES_EOD!AK69+MES_EOD!AL69</f>
        <v>5.6</v>
      </c>
      <c r="L69">
        <f>NDMC_EOD!AK69+NDMC_EOD!AL69</f>
        <v>22.12</v>
      </c>
      <c r="M69">
        <f>TPDDL_EOD!AK69+TPDDL_EOD!AL69</f>
        <v>66.930000000000007</v>
      </c>
      <c r="N69">
        <f t="shared" si="7"/>
        <v>238.46</v>
      </c>
      <c r="O69" s="154">
        <f t="shared" si="8"/>
        <v>0</v>
      </c>
      <c r="P69">
        <v>95.8</v>
      </c>
      <c r="Q69">
        <v>48.01</v>
      </c>
      <c r="R69">
        <v>5.6</v>
      </c>
      <c r="S69">
        <v>22.12</v>
      </c>
      <c r="T69">
        <v>66.930000000000007</v>
      </c>
      <c r="U69" s="156">
        <f t="shared" si="9"/>
        <v>238.46</v>
      </c>
      <c r="V69" s="154">
        <f t="shared" si="10"/>
        <v>0</v>
      </c>
      <c r="Y69">
        <f>BAWANA!AW69+BAWANA!AX69</f>
        <v>30.77</v>
      </c>
      <c r="Z69">
        <f>BAWANA!BD69+BAWANA!BE69</f>
        <v>30.77</v>
      </c>
      <c r="AA69">
        <f>BAWANA!X69+BAWANA!Y69</f>
        <v>30.77</v>
      </c>
      <c r="AB69">
        <f>BAWANA!AE69+BAWANA!AF69</f>
        <v>30.77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239.79999999999998</v>
      </c>
      <c r="E70">
        <f>BAWANA!AM70</f>
        <v>0</v>
      </c>
      <c r="F70">
        <f t="shared" si="11"/>
        <v>256</v>
      </c>
      <c r="G70">
        <f t="shared" si="12"/>
        <v>239.79999999999998</v>
      </c>
      <c r="H70" s="154"/>
      <c r="I70">
        <f>BRPL_EOD!AK70+BRPL_EOD!AL70</f>
        <v>93.69</v>
      </c>
      <c r="J70">
        <f>BYPL_EOD!AK70+BYPL_EOD!AL70</f>
        <v>46.95</v>
      </c>
      <c r="K70">
        <f>MES_EOD!AK70+MES_EOD!AL70</f>
        <v>12.06</v>
      </c>
      <c r="L70">
        <f>NDMC_EOD!AK70+NDMC_EOD!AL70</f>
        <v>21.63</v>
      </c>
      <c r="M70">
        <f>TPDDL_EOD!AK70+TPDDL_EOD!AL70</f>
        <v>65.459999999999994</v>
      </c>
      <c r="N70">
        <f t="shared" si="7"/>
        <v>239.78999999999996</v>
      </c>
      <c r="O70" s="154">
        <f t="shared" si="8"/>
        <v>1.0000000000019327E-2</v>
      </c>
      <c r="P70">
        <v>93.694039995086257</v>
      </c>
      <c r="Q70">
        <v>46.952024533279037</v>
      </c>
      <c r="R70">
        <v>12.06</v>
      </c>
      <c r="S70">
        <v>21.631112788364973</v>
      </c>
      <c r="T70">
        <v>65.462822683269749</v>
      </c>
      <c r="U70" s="156">
        <f t="shared" si="9"/>
        <v>239.8</v>
      </c>
      <c r="V70" s="154">
        <f t="shared" si="10"/>
        <v>0</v>
      </c>
      <c r="Y70">
        <f>BAWANA!AW70+BAWANA!AX70</f>
        <v>30.1</v>
      </c>
      <c r="Z70">
        <f>BAWANA!BD70+BAWANA!BE70</f>
        <v>30.1</v>
      </c>
      <c r="AA70">
        <f>BAWANA!X70+BAWANA!Y70</f>
        <v>30.1</v>
      </c>
      <c r="AB70">
        <f>BAWANA!AE70+BAWANA!AF70</f>
        <v>30.1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238.46</v>
      </c>
      <c r="E71">
        <f>BAWANA!AM71</f>
        <v>0</v>
      </c>
      <c r="F71">
        <f t="shared" si="11"/>
        <v>256</v>
      </c>
      <c r="G71">
        <f t="shared" si="12"/>
        <v>238.46</v>
      </c>
      <c r="H71" s="154"/>
      <c r="I71">
        <f>BRPL_EOD!AK71+BRPL_EOD!AL71</f>
        <v>95.8</v>
      </c>
      <c r="J71">
        <f>BYPL_EOD!AK71+BYPL_EOD!AL71</f>
        <v>48.01</v>
      </c>
      <c r="K71">
        <f>MES_EOD!AK71+MES_EOD!AL71</f>
        <v>5.6</v>
      </c>
      <c r="L71">
        <f>NDMC_EOD!AK71+NDMC_EOD!AL71</f>
        <v>22.12</v>
      </c>
      <c r="M71">
        <f>TPDDL_EOD!AK71+TPDDL_EOD!AL71</f>
        <v>66.930000000000007</v>
      </c>
      <c r="N71">
        <f t="shared" si="7"/>
        <v>238.46</v>
      </c>
      <c r="O71" s="154">
        <f t="shared" si="8"/>
        <v>0</v>
      </c>
      <c r="P71">
        <v>95.8</v>
      </c>
      <c r="Q71">
        <v>48.01</v>
      </c>
      <c r="R71">
        <v>5.6</v>
      </c>
      <c r="S71">
        <v>22.12</v>
      </c>
      <c r="T71">
        <v>66.930000000000007</v>
      </c>
      <c r="U71" s="156">
        <f t="shared" si="9"/>
        <v>238.46</v>
      </c>
      <c r="V71" s="154">
        <f t="shared" si="10"/>
        <v>0</v>
      </c>
      <c r="Y71">
        <f>BAWANA!AW71+BAWANA!AX71</f>
        <v>30.77</v>
      </c>
      <c r="Z71">
        <f>BAWANA!BD71+BAWANA!BE71</f>
        <v>30.77</v>
      </c>
      <c r="AA71">
        <f>BAWANA!X71+BAWANA!Y71</f>
        <v>30.77</v>
      </c>
      <c r="AB71">
        <f>BAWANA!AE71+BAWANA!AF71</f>
        <v>30.77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238.65999999999997</v>
      </c>
      <c r="E72">
        <f>BAWANA!AM72</f>
        <v>0</v>
      </c>
      <c r="F72">
        <f t="shared" si="11"/>
        <v>256</v>
      </c>
      <c r="G72">
        <f t="shared" si="12"/>
        <v>238.65999999999997</v>
      </c>
      <c r="H72" s="154"/>
      <c r="I72">
        <f>BRPL_EOD!AK72+BRPL_EOD!AL72</f>
        <v>95.49</v>
      </c>
      <c r="J72">
        <f>BYPL_EOD!AK72+BYPL_EOD!AL72</f>
        <v>47.85</v>
      </c>
      <c r="K72">
        <f>MES_EOD!AK72+MES_EOD!AL72</f>
        <v>6.54</v>
      </c>
      <c r="L72">
        <f>NDMC_EOD!AK72+NDMC_EOD!AL72</f>
        <v>22.05</v>
      </c>
      <c r="M72">
        <f>TPDDL_EOD!AK72+TPDDL_EOD!AL72</f>
        <v>66.72</v>
      </c>
      <c r="N72">
        <f t="shared" si="7"/>
        <v>238.65</v>
      </c>
      <c r="O72" s="154">
        <f t="shared" si="8"/>
        <v>9.9999999999624833E-3</v>
      </c>
      <c r="P72">
        <v>95.494063861348167</v>
      </c>
      <c r="Q72">
        <v>47.852036436670758</v>
      </c>
      <c r="R72">
        <v>6.54</v>
      </c>
      <c r="S72">
        <v>22.05106027749056</v>
      </c>
      <c r="T72">
        <v>66.722839424490473</v>
      </c>
      <c r="U72" s="156">
        <f t="shared" si="9"/>
        <v>238.65999999999997</v>
      </c>
      <c r="V72" s="154">
        <f t="shared" si="10"/>
        <v>0</v>
      </c>
      <c r="Y72">
        <f>BAWANA!AW72+BAWANA!AX72</f>
        <v>30.67</v>
      </c>
      <c r="Z72">
        <f>BAWANA!BD72+BAWANA!BE72</f>
        <v>30.67</v>
      </c>
      <c r="AA72">
        <f>BAWANA!X72+BAWANA!Y72</f>
        <v>30.67</v>
      </c>
      <c r="AB72">
        <f>BAWANA!AE72+BAWANA!AF72</f>
        <v>30.67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239.04</v>
      </c>
      <c r="E73">
        <f>BAWANA!AM73</f>
        <v>0</v>
      </c>
      <c r="F73">
        <f t="shared" si="11"/>
        <v>256</v>
      </c>
      <c r="G73">
        <f t="shared" si="12"/>
        <v>239.04</v>
      </c>
      <c r="H73" s="154"/>
      <c r="I73">
        <f>BRPL_EOD!AK73+BRPL_EOD!AL73</f>
        <v>94.88</v>
      </c>
      <c r="J73">
        <f>BYPL_EOD!AK73+BYPL_EOD!AL73</f>
        <v>47.55</v>
      </c>
      <c r="K73">
        <f>MES_EOD!AK73+MES_EOD!AL73</f>
        <v>8.4</v>
      </c>
      <c r="L73">
        <f>NDMC_EOD!AK73+NDMC_EOD!AL73</f>
        <v>21.91</v>
      </c>
      <c r="M73">
        <f>TPDDL_EOD!AK73+TPDDL_EOD!AL73</f>
        <v>66.290000000000006</v>
      </c>
      <c r="N73">
        <f t="shared" si="7"/>
        <v>239.03000000000003</v>
      </c>
      <c r="O73" s="154">
        <f t="shared" si="8"/>
        <v>9.9999999999624833E-3</v>
      </c>
      <c r="P73">
        <v>94.884054551907155</v>
      </c>
      <c r="Q73">
        <v>47.552031913803191</v>
      </c>
      <c r="R73">
        <v>8.4</v>
      </c>
      <c r="S73">
        <v>21.911080712763617</v>
      </c>
      <c r="T73">
        <v>66.292832821526005</v>
      </c>
      <c r="U73" s="156">
        <f t="shared" si="9"/>
        <v>239.03999999999996</v>
      </c>
      <c r="V73" s="154">
        <f t="shared" si="10"/>
        <v>0</v>
      </c>
      <c r="Y73">
        <f>BAWANA!AW73+BAWANA!AX73</f>
        <v>30.48</v>
      </c>
      <c r="Z73">
        <f>BAWANA!BD73+BAWANA!BE73</f>
        <v>30.48</v>
      </c>
      <c r="AA73">
        <f>BAWANA!X73+BAWANA!Y73</f>
        <v>30.48</v>
      </c>
      <c r="AB73">
        <f>BAWANA!AE73+BAWANA!AF73</f>
        <v>30.48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239.04</v>
      </c>
      <c r="E74">
        <f>BAWANA!AM74</f>
        <v>0</v>
      </c>
      <c r="F74">
        <f t="shared" si="11"/>
        <v>256</v>
      </c>
      <c r="G74">
        <f t="shared" si="12"/>
        <v>239.04</v>
      </c>
      <c r="H74" s="154"/>
      <c r="I74">
        <f>BRPL_EOD!AK74+BRPL_EOD!AL74</f>
        <v>94.88</v>
      </c>
      <c r="J74">
        <f>BYPL_EOD!AK74+BYPL_EOD!AL74</f>
        <v>47.55</v>
      </c>
      <c r="K74">
        <f>MES_EOD!AK74+MES_EOD!AL74</f>
        <v>8.4</v>
      </c>
      <c r="L74">
        <f>NDMC_EOD!AK74+NDMC_EOD!AL74</f>
        <v>21.91</v>
      </c>
      <c r="M74">
        <f>TPDDL_EOD!AK74+TPDDL_EOD!AL74</f>
        <v>66.290000000000006</v>
      </c>
      <c r="N74">
        <f t="shared" si="7"/>
        <v>239.03000000000003</v>
      </c>
      <c r="O74" s="154">
        <f t="shared" si="8"/>
        <v>9.9999999999624833E-3</v>
      </c>
      <c r="P74">
        <v>94.884054551907155</v>
      </c>
      <c r="Q74">
        <v>47.552031913803191</v>
      </c>
      <c r="R74">
        <v>8.4</v>
      </c>
      <c r="S74">
        <v>21.911080712763617</v>
      </c>
      <c r="T74">
        <v>66.292832821526005</v>
      </c>
      <c r="U74" s="156">
        <f t="shared" si="9"/>
        <v>239.03999999999996</v>
      </c>
      <c r="V74" s="154">
        <f t="shared" si="10"/>
        <v>0</v>
      </c>
      <c r="Y74">
        <f>BAWANA!AW74+BAWANA!AX74</f>
        <v>30.48</v>
      </c>
      <c r="Z74">
        <f>BAWANA!BD74+BAWANA!BE74</f>
        <v>30.48</v>
      </c>
      <c r="AA74">
        <f>BAWANA!X74+BAWANA!Y74</f>
        <v>30.48</v>
      </c>
      <c r="AB74">
        <f>BAWANA!AE74+BAWANA!AF74</f>
        <v>30.48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239.62</v>
      </c>
      <c r="E75">
        <f>BAWANA!AM75</f>
        <v>0</v>
      </c>
      <c r="F75">
        <f t="shared" si="11"/>
        <v>256</v>
      </c>
      <c r="G75">
        <f t="shared" si="12"/>
        <v>239.62</v>
      </c>
      <c r="H75" s="154"/>
      <c r="I75">
        <f>BRPL_EOD!AK75+BRPL_EOD!AL75</f>
        <v>93.99</v>
      </c>
      <c r="J75">
        <f>BYPL_EOD!AK75+BYPL_EOD!AL75</f>
        <v>47.1</v>
      </c>
      <c r="K75">
        <f>MES_EOD!AK75+MES_EOD!AL75</f>
        <v>11.16</v>
      </c>
      <c r="L75">
        <f>NDMC_EOD!AK75+NDMC_EOD!AL75</f>
        <v>21.7</v>
      </c>
      <c r="M75">
        <f>TPDDL_EOD!AK75+TPDDL_EOD!AL75</f>
        <v>65.67</v>
      </c>
      <c r="N75">
        <f t="shared" si="7"/>
        <v>239.62</v>
      </c>
      <c r="O75" s="154">
        <f t="shared" si="8"/>
        <v>0</v>
      </c>
      <c r="P75">
        <v>93.99</v>
      </c>
      <c r="Q75">
        <v>47.1</v>
      </c>
      <c r="R75">
        <v>11.16</v>
      </c>
      <c r="S75">
        <v>21.7</v>
      </c>
      <c r="T75">
        <v>65.67</v>
      </c>
      <c r="U75" s="156">
        <f t="shared" si="9"/>
        <v>239.62</v>
      </c>
      <c r="V75" s="154">
        <f t="shared" si="10"/>
        <v>0</v>
      </c>
      <c r="Y75">
        <f>BAWANA!AW75+BAWANA!AX75</f>
        <v>30.19</v>
      </c>
      <c r="Z75">
        <f>BAWANA!BD75+BAWANA!BE75</f>
        <v>30.19</v>
      </c>
      <c r="AA75">
        <f>BAWANA!X75+BAWANA!Y75</f>
        <v>30.19</v>
      </c>
      <c r="AB75">
        <f>BAWANA!AE75+BAWANA!AF75</f>
        <v>30.19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13</v>
      </c>
      <c r="S76">
        <v>21.56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239.42</v>
      </c>
      <c r="E77">
        <f>BAWANA!AM77</f>
        <v>0</v>
      </c>
      <c r="F77">
        <f t="shared" si="11"/>
        <v>256</v>
      </c>
      <c r="G77">
        <f t="shared" si="12"/>
        <v>239.42</v>
      </c>
      <c r="H77" s="154"/>
      <c r="I77">
        <f>BRPL_EOD!AK77+BRPL_EOD!AL77</f>
        <v>94.29</v>
      </c>
      <c r="J77">
        <f>BYPL_EOD!AK77+BYPL_EOD!AL77</f>
        <v>47.25</v>
      </c>
      <c r="K77">
        <f>MES_EOD!AK77+MES_EOD!AL77</f>
        <v>10.24</v>
      </c>
      <c r="L77">
        <f>NDMC_EOD!AK77+NDMC_EOD!AL77</f>
        <v>21.77</v>
      </c>
      <c r="M77">
        <f>TPDDL_EOD!AK77+TPDDL_EOD!AL77</f>
        <v>65.88</v>
      </c>
      <c r="N77">
        <f t="shared" si="7"/>
        <v>239.43000000000004</v>
      </c>
      <c r="O77" s="154">
        <f t="shared" si="8"/>
        <v>-1.0000000000047748E-2</v>
      </c>
      <c r="P77">
        <v>94.286061897005382</v>
      </c>
      <c r="Q77">
        <v>47.248026563087322</v>
      </c>
      <c r="R77">
        <v>10.239572317587601</v>
      </c>
      <c r="S77">
        <v>21.769090757215046</v>
      </c>
      <c r="T77">
        <v>65.8772484651046</v>
      </c>
      <c r="U77" s="156">
        <f t="shared" si="9"/>
        <v>239.41999999999996</v>
      </c>
      <c r="V77" s="154">
        <f t="shared" si="10"/>
        <v>0</v>
      </c>
      <c r="Y77">
        <f>BAWANA!AW77+BAWANA!AX77</f>
        <v>30.29</v>
      </c>
      <c r="Z77">
        <f>BAWANA!BD77+BAWANA!BE77</f>
        <v>30.29</v>
      </c>
      <c r="AA77">
        <f>BAWANA!X77+BAWANA!Y77</f>
        <v>30.29</v>
      </c>
      <c r="AB77">
        <f>BAWANA!AE77+BAWANA!AF77</f>
        <v>30.29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239.79999999999998</v>
      </c>
      <c r="E78">
        <f>BAWANA!AM78</f>
        <v>0</v>
      </c>
      <c r="F78">
        <f t="shared" si="11"/>
        <v>256</v>
      </c>
      <c r="G78">
        <f t="shared" si="12"/>
        <v>239.79999999999998</v>
      </c>
      <c r="H78" s="154"/>
      <c r="I78">
        <f>BRPL_EOD!AK78+BRPL_EOD!AL78</f>
        <v>93.69</v>
      </c>
      <c r="J78">
        <f>BYPL_EOD!AK78+BYPL_EOD!AL78</f>
        <v>46.95</v>
      </c>
      <c r="K78">
        <f>MES_EOD!AK78+MES_EOD!AL78</f>
        <v>12.06</v>
      </c>
      <c r="L78">
        <f>NDMC_EOD!AK78+NDMC_EOD!AL78</f>
        <v>21.63</v>
      </c>
      <c r="M78">
        <f>TPDDL_EOD!AK78+TPDDL_EOD!AL78</f>
        <v>65.459999999999994</v>
      </c>
      <c r="N78">
        <f t="shared" si="7"/>
        <v>239.78999999999996</v>
      </c>
      <c r="O78" s="154">
        <f t="shared" si="8"/>
        <v>1.0000000000019327E-2</v>
      </c>
      <c r="P78">
        <v>93.694039995086257</v>
      </c>
      <c r="Q78">
        <v>46.952024533279037</v>
      </c>
      <c r="R78">
        <v>12.06</v>
      </c>
      <c r="S78">
        <v>21.631112788364973</v>
      </c>
      <c r="T78">
        <v>65.462822683269749</v>
      </c>
      <c r="U78" s="156">
        <f t="shared" si="9"/>
        <v>239.8</v>
      </c>
      <c r="V78" s="154">
        <f t="shared" si="10"/>
        <v>0</v>
      </c>
      <c r="Y78">
        <f>BAWANA!AW78+BAWANA!AX78</f>
        <v>30.1</v>
      </c>
      <c r="Z78">
        <f>BAWANA!BD78+BAWANA!BE78</f>
        <v>30.1</v>
      </c>
      <c r="AA78">
        <f>BAWANA!X78+BAWANA!Y78</f>
        <v>30.1</v>
      </c>
      <c r="AB78">
        <f>BAWANA!AE78+BAWANA!AF78</f>
        <v>30.1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93.39</v>
      </c>
      <c r="Q79">
        <v>46.8</v>
      </c>
      <c r="R79">
        <v>8.31</v>
      </c>
      <c r="S79">
        <v>26.25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93.39</v>
      </c>
      <c r="Q80">
        <v>46.8</v>
      </c>
      <c r="R80">
        <v>8.31</v>
      </c>
      <c r="S80">
        <v>26.25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93.39</v>
      </c>
      <c r="Q81">
        <v>46.8</v>
      </c>
      <c r="R81">
        <v>8.31</v>
      </c>
      <c r="S81">
        <v>26.25</v>
      </c>
      <c r="T81">
        <v>65.25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93.39</v>
      </c>
      <c r="Q82">
        <v>46.8</v>
      </c>
      <c r="R82">
        <v>8.31</v>
      </c>
      <c r="S82">
        <v>26.25</v>
      </c>
      <c r="T82">
        <v>65.25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93.39</v>
      </c>
      <c r="Q83">
        <v>46.8</v>
      </c>
      <c r="R83">
        <v>8.31</v>
      </c>
      <c r="S83">
        <v>26.25</v>
      </c>
      <c r="T83">
        <v>65.25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93.39</v>
      </c>
      <c r="Q84">
        <v>46.8</v>
      </c>
      <c r="R84">
        <v>8.31</v>
      </c>
      <c r="S84">
        <v>26.25</v>
      </c>
      <c r="T84">
        <v>65.25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93.39</v>
      </c>
      <c r="Q85">
        <v>46.8</v>
      </c>
      <c r="R85">
        <v>8.31</v>
      </c>
      <c r="S85">
        <v>26.25</v>
      </c>
      <c r="T85">
        <v>65.25</v>
      </c>
      <c r="U85" s="156">
        <f t="shared" si="9"/>
        <v>240</v>
      </c>
      <c r="V85" s="154">
        <f t="shared" si="10"/>
        <v>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93.39</v>
      </c>
      <c r="Q86">
        <v>46.8</v>
      </c>
      <c r="R86">
        <v>8.31</v>
      </c>
      <c r="S86">
        <v>26.25</v>
      </c>
      <c r="T86">
        <v>65.25</v>
      </c>
      <c r="U86" s="156">
        <f t="shared" si="9"/>
        <v>240</v>
      </c>
      <c r="V86" s="154">
        <f t="shared" si="10"/>
        <v>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93.39</v>
      </c>
      <c r="Q87">
        <v>46.8</v>
      </c>
      <c r="R87">
        <v>8.31</v>
      </c>
      <c r="S87">
        <v>26.25</v>
      </c>
      <c r="T87">
        <v>65.25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93.39</v>
      </c>
      <c r="Q88">
        <v>46.8</v>
      </c>
      <c r="R88">
        <v>8.31</v>
      </c>
      <c r="S88">
        <v>26.25</v>
      </c>
      <c r="T88">
        <v>65.25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93.39</v>
      </c>
      <c r="Q89">
        <v>46.8</v>
      </c>
      <c r="R89">
        <v>8.31</v>
      </c>
      <c r="S89">
        <v>26.25</v>
      </c>
      <c r="T89">
        <v>65.25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93.39</v>
      </c>
      <c r="Q90">
        <v>46.8</v>
      </c>
      <c r="R90">
        <v>8.31</v>
      </c>
      <c r="S90">
        <v>26.25</v>
      </c>
      <c r="T90">
        <v>65.25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8.31</v>
      </c>
      <c r="S91">
        <v>26.25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239.79999999999998</v>
      </c>
      <c r="E92">
        <f>BAWANA!AM92</f>
        <v>0</v>
      </c>
      <c r="F92">
        <f t="shared" si="11"/>
        <v>256</v>
      </c>
      <c r="G92">
        <f t="shared" si="12"/>
        <v>239.79999999999998</v>
      </c>
      <c r="H92" s="154"/>
      <c r="I92">
        <f>BRPL_EOD!AK92+BRPL_EOD!AL92</f>
        <v>93.69</v>
      </c>
      <c r="J92">
        <f>BYPL_EOD!AK92+BYPL_EOD!AL92</f>
        <v>46.95</v>
      </c>
      <c r="K92">
        <f>MES_EOD!AK92+MES_EOD!AL92</f>
        <v>7.36</v>
      </c>
      <c r="L92">
        <f>NDMC_EOD!AK92+NDMC_EOD!AL92</f>
        <v>26.34</v>
      </c>
      <c r="M92">
        <f>TPDDL_EOD!AK92+TPDDL_EOD!AL92</f>
        <v>65.459999999999994</v>
      </c>
      <c r="N92">
        <f t="shared" si="7"/>
        <v>239.8</v>
      </c>
      <c r="O92" s="154">
        <f t="shared" si="8"/>
        <v>0</v>
      </c>
      <c r="P92">
        <v>93.689999999999984</v>
      </c>
      <c r="Q92">
        <v>46.949999999999996</v>
      </c>
      <c r="R92">
        <v>7.3599999999999994</v>
      </c>
      <c r="S92">
        <v>26.339999999999996</v>
      </c>
      <c r="T92">
        <v>65.45999999999998</v>
      </c>
      <c r="U92" s="156">
        <f t="shared" si="9"/>
        <v>239.79999999999998</v>
      </c>
      <c r="V92" s="154">
        <f t="shared" si="10"/>
        <v>0</v>
      </c>
      <c r="Y92">
        <f>BAWANA!AW92+BAWANA!AX92</f>
        <v>30.1</v>
      </c>
      <c r="Z92">
        <f>BAWANA!BD92+BAWANA!BE92</f>
        <v>30.1</v>
      </c>
      <c r="AA92">
        <f>BAWANA!X92+BAWANA!Y92</f>
        <v>30.1</v>
      </c>
      <c r="AB92">
        <f>BAWANA!AE92+BAWANA!AF92</f>
        <v>30.1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239.79999999999998</v>
      </c>
      <c r="E93">
        <f>BAWANA!AM93</f>
        <v>0</v>
      </c>
      <c r="F93">
        <f t="shared" si="11"/>
        <v>256</v>
      </c>
      <c r="G93">
        <f t="shared" si="12"/>
        <v>239.79999999999998</v>
      </c>
      <c r="H93" s="154"/>
      <c r="I93">
        <f>BRPL_EOD!AK93+BRPL_EOD!AL93</f>
        <v>93.69</v>
      </c>
      <c r="J93">
        <f>BYPL_EOD!AK93+BYPL_EOD!AL93</f>
        <v>46.95</v>
      </c>
      <c r="K93">
        <f>MES_EOD!AK93+MES_EOD!AL93</f>
        <v>7.36</v>
      </c>
      <c r="L93">
        <f>NDMC_EOD!AK93+NDMC_EOD!AL93</f>
        <v>26.34</v>
      </c>
      <c r="M93">
        <f>TPDDL_EOD!AK93+TPDDL_EOD!AL93</f>
        <v>65.459999999999994</v>
      </c>
      <c r="N93">
        <f t="shared" si="7"/>
        <v>239.8</v>
      </c>
      <c r="O93" s="154">
        <f t="shared" si="8"/>
        <v>0</v>
      </c>
      <c r="P93">
        <v>93.689999999999984</v>
      </c>
      <c r="Q93">
        <v>46.949999999999996</v>
      </c>
      <c r="R93">
        <v>7.3599999999999994</v>
      </c>
      <c r="S93">
        <v>26.339999999999996</v>
      </c>
      <c r="T93">
        <v>65.45999999999998</v>
      </c>
      <c r="U93" s="156">
        <f t="shared" si="9"/>
        <v>239.79999999999998</v>
      </c>
      <c r="V93" s="154">
        <f t="shared" si="10"/>
        <v>0</v>
      </c>
      <c r="Y93">
        <f>BAWANA!AW93+BAWANA!AX93</f>
        <v>30.1</v>
      </c>
      <c r="Z93">
        <f>BAWANA!BD93+BAWANA!BE93</f>
        <v>30.1</v>
      </c>
      <c r="AA93">
        <f>BAWANA!X93+BAWANA!Y93</f>
        <v>30.1</v>
      </c>
      <c r="AB93">
        <f>BAWANA!AE93+BAWANA!AF93</f>
        <v>30.1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239.42</v>
      </c>
      <c r="E94">
        <f>BAWANA!AM94</f>
        <v>0</v>
      </c>
      <c r="F94">
        <f t="shared" si="11"/>
        <v>256</v>
      </c>
      <c r="G94">
        <f t="shared" si="12"/>
        <v>239.42</v>
      </c>
      <c r="H94" s="154"/>
      <c r="I94">
        <f>BRPL_EOD!AK94+BRPL_EOD!AL94</f>
        <v>94.29</v>
      </c>
      <c r="J94">
        <f>BYPL_EOD!AK94+BYPL_EOD!AL94</f>
        <v>47.25</v>
      </c>
      <c r="K94">
        <f>MES_EOD!AK94+MES_EOD!AL94</f>
        <v>5.51</v>
      </c>
      <c r="L94">
        <f>NDMC_EOD!AK94+NDMC_EOD!AL94</f>
        <v>26.5</v>
      </c>
      <c r="M94">
        <f>TPDDL_EOD!AK94+TPDDL_EOD!AL94</f>
        <v>65.88</v>
      </c>
      <c r="N94">
        <f t="shared" si="7"/>
        <v>239.43</v>
      </c>
      <c r="O94" s="154">
        <f t="shared" si="8"/>
        <v>-1.0000000000019327E-2</v>
      </c>
      <c r="P94">
        <v>94.286061897005382</v>
      </c>
      <c r="Q94">
        <v>47.248026563087329</v>
      </c>
      <c r="R94">
        <v>5.5097698701081725</v>
      </c>
      <c r="S94">
        <v>26.498893204694479</v>
      </c>
      <c r="T94">
        <v>65.877248465104614</v>
      </c>
      <c r="U94" s="156">
        <f t="shared" si="9"/>
        <v>239.41999999999996</v>
      </c>
      <c r="V94" s="154">
        <f t="shared" si="10"/>
        <v>0</v>
      </c>
      <c r="Y94">
        <f>BAWANA!AW94+BAWANA!AX94</f>
        <v>30.29</v>
      </c>
      <c r="Z94">
        <f>BAWANA!BD94+BAWANA!BE94</f>
        <v>30.29</v>
      </c>
      <c r="AA94">
        <f>BAWANA!X94+BAWANA!Y94</f>
        <v>30.29</v>
      </c>
      <c r="AB94">
        <f>BAWANA!AE94+BAWANA!AF94</f>
        <v>30.29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239.42</v>
      </c>
      <c r="E95">
        <f>BAWANA!AM95</f>
        <v>0</v>
      </c>
      <c r="F95">
        <f t="shared" si="11"/>
        <v>256</v>
      </c>
      <c r="G95">
        <f t="shared" si="12"/>
        <v>239.42</v>
      </c>
      <c r="H95" s="154"/>
      <c r="I95">
        <f>BRPL_EOD!AK95+BRPL_EOD!AL95</f>
        <v>94.29</v>
      </c>
      <c r="J95">
        <f>BYPL_EOD!AK95+BYPL_EOD!AL95</f>
        <v>47.25</v>
      </c>
      <c r="K95">
        <f>MES_EOD!AK95+MES_EOD!AL95</f>
        <v>5.51</v>
      </c>
      <c r="L95">
        <f>NDMC_EOD!AK95+NDMC_EOD!AL95</f>
        <v>26.5</v>
      </c>
      <c r="M95">
        <f>TPDDL_EOD!AK95+TPDDL_EOD!AL95</f>
        <v>65.88</v>
      </c>
      <c r="N95">
        <f t="shared" si="7"/>
        <v>239.43</v>
      </c>
      <c r="O95" s="154">
        <f t="shared" si="8"/>
        <v>-1.0000000000019327E-2</v>
      </c>
      <c r="P95">
        <v>94.286061897005382</v>
      </c>
      <c r="Q95">
        <v>47.248026563087329</v>
      </c>
      <c r="R95">
        <v>5.5097698701081725</v>
      </c>
      <c r="S95">
        <v>26.498893204694479</v>
      </c>
      <c r="T95">
        <v>65.877248465104614</v>
      </c>
      <c r="U95" s="156">
        <f t="shared" si="9"/>
        <v>239.41999999999996</v>
      </c>
      <c r="V95" s="154">
        <f t="shared" si="10"/>
        <v>0</v>
      </c>
      <c r="Y95">
        <f>BAWANA!AW95+BAWANA!AX95</f>
        <v>30.29</v>
      </c>
      <c r="Z95">
        <f>BAWANA!BD95+BAWANA!BE95</f>
        <v>30.29</v>
      </c>
      <c r="AA95">
        <f>BAWANA!X95+BAWANA!Y95</f>
        <v>30.29</v>
      </c>
      <c r="AB95">
        <f>BAWANA!AE95+BAWANA!AF95</f>
        <v>30.29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239.42</v>
      </c>
      <c r="E96">
        <f>BAWANA!AM96</f>
        <v>0</v>
      </c>
      <c r="F96">
        <f t="shared" si="11"/>
        <v>256</v>
      </c>
      <c r="G96">
        <f t="shared" si="12"/>
        <v>239.42</v>
      </c>
      <c r="H96" s="154"/>
      <c r="I96">
        <f>BRPL_EOD!AK96+BRPL_EOD!AL96</f>
        <v>94.29</v>
      </c>
      <c r="J96">
        <f>BYPL_EOD!AK96+BYPL_EOD!AL96</f>
        <v>47.25</v>
      </c>
      <c r="K96">
        <f>MES_EOD!AK96+MES_EOD!AL96</f>
        <v>5.51</v>
      </c>
      <c r="L96">
        <f>NDMC_EOD!AK96+NDMC_EOD!AL96</f>
        <v>26.5</v>
      </c>
      <c r="M96">
        <f>TPDDL_EOD!AK96+TPDDL_EOD!AL96</f>
        <v>65.88</v>
      </c>
      <c r="N96">
        <f t="shared" si="7"/>
        <v>239.43</v>
      </c>
      <c r="O96" s="154">
        <f t="shared" si="8"/>
        <v>-1.0000000000019327E-2</v>
      </c>
      <c r="P96">
        <v>94.286061897005382</v>
      </c>
      <c r="Q96">
        <v>47.248026563087329</v>
      </c>
      <c r="R96">
        <v>5.5097698701081725</v>
      </c>
      <c r="S96">
        <v>26.498893204694479</v>
      </c>
      <c r="T96">
        <v>65.877248465104614</v>
      </c>
      <c r="U96" s="156">
        <f t="shared" si="9"/>
        <v>239.41999999999996</v>
      </c>
      <c r="V96" s="154">
        <f t="shared" si="10"/>
        <v>0</v>
      </c>
      <c r="Y96">
        <f>BAWANA!AW96+BAWANA!AX96</f>
        <v>30.29</v>
      </c>
      <c r="Z96">
        <f>BAWANA!BD96+BAWANA!BE96</f>
        <v>30.29</v>
      </c>
      <c r="AA96">
        <f>BAWANA!X96+BAWANA!Y96</f>
        <v>30.29</v>
      </c>
      <c r="AB96">
        <f>BAWANA!AE96+BAWANA!AF96</f>
        <v>30.29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239.79999999999998</v>
      </c>
      <c r="E97">
        <f>BAWANA!AM97</f>
        <v>0</v>
      </c>
      <c r="F97">
        <f t="shared" si="11"/>
        <v>256</v>
      </c>
      <c r="G97">
        <f t="shared" si="12"/>
        <v>239.79999999999998</v>
      </c>
      <c r="H97" s="154"/>
      <c r="I97">
        <f>BRPL_EOD!AK97+BRPL_EOD!AL97</f>
        <v>93.69</v>
      </c>
      <c r="J97">
        <f>BYPL_EOD!AK97+BYPL_EOD!AL97</f>
        <v>46.95</v>
      </c>
      <c r="K97">
        <f>MES_EOD!AK97+MES_EOD!AL97</f>
        <v>7.36</v>
      </c>
      <c r="L97">
        <f>NDMC_EOD!AK97+NDMC_EOD!AL97</f>
        <v>26.34</v>
      </c>
      <c r="M97">
        <f>TPDDL_EOD!AK97+TPDDL_EOD!AL97</f>
        <v>65.459999999999994</v>
      </c>
      <c r="N97">
        <f t="shared" si="7"/>
        <v>239.8</v>
      </c>
      <c r="O97" s="154">
        <f t="shared" si="8"/>
        <v>0</v>
      </c>
      <c r="P97">
        <v>93.689999999999984</v>
      </c>
      <c r="Q97">
        <v>46.949999999999996</v>
      </c>
      <c r="R97">
        <v>7.3599999999999994</v>
      </c>
      <c r="S97">
        <v>26.339999999999996</v>
      </c>
      <c r="T97">
        <v>65.45999999999998</v>
      </c>
      <c r="U97" s="156">
        <f t="shared" si="9"/>
        <v>239.79999999999998</v>
      </c>
      <c r="V97" s="154">
        <f t="shared" si="10"/>
        <v>0</v>
      </c>
      <c r="Y97">
        <f>BAWANA!AW97+BAWANA!AX97</f>
        <v>30.1</v>
      </c>
      <c r="Z97">
        <f>BAWANA!BD97+BAWANA!BE97</f>
        <v>30.1</v>
      </c>
      <c r="AA97">
        <f>BAWANA!X97+BAWANA!Y97</f>
        <v>30.1</v>
      </c>
      <c r="AB97">
        <f>BAWANA!AE97+BAWANA!AF97</f>
        <v>30.1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239.42</v>
      </c>
      <c r="E98">
        <f>BAWANA!AM98</f>
        <v>0</v>
      </c>
      <c r="F98">
        <f t="shared" si="11"/>
        <v>256</v>
      </c>
      <c r="G98">
        <f t="shared" si="12"/>
        <v>239.42</v>
      </c>
      <c r="H98" s="154"/>
      <c r="I98">
        <f>BRPL_EOD!AK98+BRPL_EOD!AL98</f>
        <v>94.29</v>
      </c>
      <c r="J98">
        <f>BYPL_EOD!AK98+BYPL_EOD!AL98</f>
        <v>47.25</v>
      </c>
      <c r="K98">
        <f>MES_EOD!AK98+MES_EOD!AL98</f>
        <v>5.51</v>
      </c>
      <c r="L98">
        <f>NDMC_EOD!AK98+NDMC_EOD!AL98</f>
        <v>26.5</v>
      </c>
      <c r="M98">
        <f>TPDDL_EOD!AK98+TPDDL_EOD!AL98</f>
        <v>65.88</v>
      </c>
      <c r="N98">
        <f t="shared" si="7"/>
        <v>239.43</v>
      </c>
      <c r="O98" s="154">
        <f t="shared" si="8"/>
        <v>-1.0000000000019327E-2</v>
      </c>
      <c r="P98">
        <v>94.286061897005382</v>
      </c>
      <c r="Q98">
        <v>47.248026563087329</v>
      </c>
      <c r="R98">
        <v>5.5097698701081725</v>
      </c>
      <c r="S98">
        <v>26.498893204694479</v>
      </c>
      <c r="T98">
        <v>65.877248465104614</v>
      </c>
      <c r="U98" s="156">
        <f t="shared" si="9"/>
        <v>239.41999999999996</v>
      </c>
      <c r="V98" s="154">
        <f t="shared" si="10"/>
        <v>0</v>
      </c>
      <c r="Y98">
        <f>BAWANA!AW98+BAWANA!AX98</f>
        <v>30.29</v>
      </c>
      <c r="Z98">
        <f>BAWANA!BD98+BAWANA!BE98</f>
        <v>30.29</v>
      </c>
      <c r="AA98">
        <f>BAWANA!X98+BAWANA!Y98</f>
        <v>30.29</v>
      </c>
      <c r="AB98">
        <f>BAWANA!AE98+BAWANA!AF98</f>
        <v>30.29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5.593104999999996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5.593104999999996</v>
      </c>
      <c r="H99" s="156"/>
      <c r="I99" s="156">
        <f t="shared" si="14"/>
        <v>2.1475350000000017</v>
      </c>
      <c r="J99" s="156">
        <f t="shared" si="14"/>
        <v>1.144152500000001</v>
      </c>
      <c r="K99" s="156">
        <f t="shared" si="14"/>
        <v>0.19894749999999978</v>
      </c>
      <c r="L99" s="156">
        <f t="shared" si="14"/>
        <v>0.61692249999999993</v>
      </c>
      <c r="M99" s="156">
        <f t="shared" si="14"/>
        <v>1.4874125000000005</v>
      </c>
      <c r="N99" s="156">
        <f t="shared" si="14"/>
        <v>5.5949699999999982</v>
      </c>
      <c r="O99" s="156">
        <f t="shared" si="14"/>
        <v>-1.8650000000000801E-3</v>
      </c>
      <c r="P99" s="156">
        <f t="shared" si="14"/>
        <v>2.14685901482299</v>
      </c>
      <c r="Q99" s="156">
        <f t="shared" si="14"/>
        <v>1.1437091254593605</v>
      </c>
      <c r="R99" s="156">
        <f t="shared" si="14"/>
        <v>0.1988953440252878</v>
      </c>
      <c r="S99" s="156">
        <f t="shared" si="14"/>
        <v>0.61667383449540902</v>
      </c>
      <c r="T99" s="156">
        <f t="shared" si="14"/>
        <v>1.4869676811969545</v>
      </c>
      <c r="U99" s="156">
        <f t="shared" si="14"/>
        <v>5.593104999999996</v>
      </c>
      <c r="V99" s="156">
        <f t="shared" si="10"/>
        <v>0</v>
      </c>
      <c r="Y99" s="156">
        <f>SUM(Y3:Y98)/4000</f>
        <v>0.7334299999999998</v>
      </c>
      <c r="Z99" s="156">
        <f t="shared" ref="Z99:AD99" si="15">SUM(Z3:Z98)/4000</f>
        <v>0.7334299999999998</v>
      </c>
      <c r="AA99" s="156">
        <f t="shared" si="15"/>
        <v>0.7334299999999998</v>
      </c>
      <c r="AB99" s="156">
        <f t="shared" si="15"/>
        <v>0.7334299999999998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42.63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89.872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61.832813000000002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10.089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3434.1020560000006</v>
      </c>
    </row>
    <row r="4" spans="1:53">
      <c r="A4" t="s">
        <v>46</v>
      </c>
      <c r="B4">
        <v>0</v>
      </c>
      <c r="C4">
        <v>42.63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89.872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61.832813000000002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10.089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3434.1020560000006</v>
      </c>
    </row>
    <row r="5" spans="1:53">
      <c r="A5" t="s">
        <v>47</v>
      </c>
      <c r="B5">
        <v>0</v>
      </c>
      <c r="C5">
        <v>42.63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89.872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61.832813000000002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24.48264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3432.9331960000009</v>
      </c>
    </row>
    <row r="6" spans="1:53">
      <c r="A6" t="s">
        <v>48</v>
      </c>
      <c r="B6">
        <v>0</v>
      </c>
      <c r="C6">
        <v>42.63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89.872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61.832813000000002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24.48264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3432.9331960000009</v>
      </c>
    </row>
    <row r="7" spans="1:53">
      <c r="A7" t="s">
        <v>49</v>
      </c>
      <c r="B7">
        <v>0</v>
      </c>
      <c r="C7">
        <v>42.63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89.872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61.832813000000002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24.48264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3432.9331960000009</v>
      </c>
    </row>
    <row r="8" spans="1:53">
      <c r="A8" t="s">
        <v>50</v>
      </c>
      <c r="B8">
        <v>0</v>
      </c>
      <c r="C8">
        <v>42.734999999999999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89.872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61.832813000000002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24.48264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3433.0381960000004</v>
      </c>
    </row>
    <row r="9" spans="1:53">
      <c r="A9" t="s">
        <v>51</v>
      </c>
      <c r="B9">
        <v>0</v>
      </c>
      <c r="C9">
        <v>42.734999999999999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89.872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61.832813000000002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24.48264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3433.0381960000004</v>
      </c>
    </row>
    <row r="10" spans="1:53">
      <c r="A10" t="s">
        <v>52</v>
      </c>
      <c r="B10">
        <v>0</v>
      </c>
      <c r="C10">
        <v>42.734999999999999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89.872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61.832813000000002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24.48264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3433.0381960000004</v>
      </c>
    </row>
    <row r="11" spans="1:53">
      <c r="A11" t="s">
        <v>53</v>
      </c>
      <c r="B11">
        <v>0</v>
      </c>
      <c r="C11">
        <v>42.734999999999999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89.872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61.832813000000002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10.089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3418.6445560000002</v>
      </c>
    </row>
    <row r="12" spans="1:53">
      <c r="A12" t="s">
        <v>54</v>
      </c>
      <c r="B12">
        <v>0</v>
      </c>
      <c r="C12">
        <v>42.84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89.872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61.832813000000002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10.089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3418.7495560000007</v>
      </c>
    </row>
    <row r="13" spans="1:53">
      <c r="A13" t="s">
        <v>55</v>
      </c>
      <c r="B13">
        <v>0</v>
      </c>
      <c r="C13">
        <v>42.84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89.872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61.832813000000002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3418.7495560000007</v>
      </c>
    </row>
    <row r="14" spans="1:53">
      <c r="A14" t="s">
        <v>56</v>
      </c>
      <c r="B14">
        <v>0</v>
      </c>
      <c r="C14">
        <v>42.84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89.872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61.832813000000002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3418.7495560000007</v>
      </c>
    </row>
    <row r="15" spans="1:53">
      <c r="A15" t="s">
        <v>57</v>
      </c>
      <c r="B15">
        <v>0</v>
      </c>
      <c r="C15">
        <v>42.84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89.872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61.832813000000002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25.38</v>
      </c>
      <c r="AL15">
        <v>10.458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10.089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3418.7495560000007</v>
      </c>
    </row>
    <row r="16" spans="1:53">
      <c r="A16" t="s">
        <v>58</v>
      </c>
      <c r="B16">
        <v>0</v>
      </c>
      <c r="C16">
        <v>42.84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89.872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61.832813000000002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25.38</v>
      </c>
      <c r="AL16">
        <v>10.458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10.089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3418.7495560000007</v>
      </c>
    </row>
    <row r="17" spans="1:53">
      <c r="A17" t="s">
        <v>59</v>
      </c>
      <c r="B17">
        <v>0</v>
      </c>
      <c r="C17">
        <v>42.84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89.872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61.832813000000002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25.38</v>
      </c>
      <c r="AL17">
        <v>10.458</v>
      </c>
      <c r="AM17">
        <v>0</v>
      </c>
      <c r="AN17">
        <v>0.76519999999999999</v>
      </c>
      <c r="AO17">
        <v>0</v>
      </c>
      <c r="AP17">
        <v>2.5619999999999998</v>
      </c>
      <c r="AQ17">
        <v>0</v>
      </c>
      <c r="AR17">
        <v>10.089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3418.7495560000007</v>
      </c>
    </row>
    <row r="18" spans="1:53">
      <c r="A18" t="s">
        <v>60</v>
      </c>
      <c r="B18">
        <v>0</v>
      </c>
      <c r="C18">
        <v>42.84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89.872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61.832813000000002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0</v>
      </c>
      <c r="AI18">
        <v>0</v>
      </c>
      <c r="AJ18">
        <v>0</v>
      </c>
      <c r="AK18">
        <v>25.38</v>
      </c>
      <c r="AL18">
        <v>10.458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3418.7495560000007</v>
      </c>
    </row>
    <row r="19" spans="1:53">
      <c r="A19" t="s">
        <v>61</v>
      </c>
      <c r="B19">
        <v>0</v>
      </c>
      <c r="C19">
        <v>42.84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89.872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61.832813000000002</v>
      </c>
      <c r="P19">
        <v>123.75</v>
      </c>
      <c r="Q19">
        <v>22.331810000000001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0</v>
      </c>
      <c r="AI19">
        <v>0</v>
      </c>
      <c r="AJ19">
        <v>0</v>
      </c>
      <c r="AK19">
        <v>25.38</v>
      </c>
      <c r="AL19">
        <v>10.458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10.089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3419.2577460000002</v>
      </c>
    </row>
    <row r="20" spans="1:53">
      <c r="A20" t="s">
        <v>62</v>
      </c>
      <c r="B20">
        <v>0</v>
      </c>
      <c r="C20">
        <v>42.84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89.872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61.832813000000002</v>
      </c>
      <c r="P20">
        <v>123.75</v>
      </c>
      <c r="Q20">
        <v>22.331810000000001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0</v>
      </c>
      <c r="AI20">
        <v>0</v>
      </c>
      <c r="AJ20">
        <v>0</v>
      </c>
      <c r="AK20">
        <v>25.38</v>
      </c>
      <c r="AL20">
        <v>2.3239999999999998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10.089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3411.1237460000002</v>
      </c>
    </row>
    <row r="21" spans="1:53">
      <c r="A21" t="s">
        <v>63</v>
      </c>
      <c r="B21">
        <v>0</v>
      </c>
      <c r="C21">
        <v>42.84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89.872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61.832813000000002</v>
      </c>
      <c r="P21">
        <v>129.75</v>
      </c>
      <c r="Q21">
        <v>22.331810000000001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0</v>
      </c>
      <c r="AI21">
        <v>0</v>
      </c>
      <c r="AJ21">
        <v>0</v>
      </c>
      <c r="AK21">
        <v>25.38</v>
      </c>
      <c r="AL21">
        <v>2.3239999999999998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10.089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3417.1237460000002</v>
      </c>
    </row>
    <row r="22" spans="1:53">
      <c r="A22" t="s">
        <v>64</v>
      </c>
      <c r="B22">
        <v>0</v>
      </c>
      <c r="C22">
        <v>42.84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89.872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61.832813000000002</v>
      </c>
      <c r="P22">
        <v>129.75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43.360799999999998</v>
      </c>
      <c r="AH22">
        <v>0</v>
      </c>
      <c r="AI22">
        <v>0</v>
      </c>
      <c r="AJ22">
        <v>0</v>
      </c>
      <c r="AK22">
        <v>25.38</v>
      </c>
      <c r="AL22">
        <v>2.3239999999999998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10.089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3416.8721560000004</v>
      </c>
    </row>
    <row r="23" spans="1:53">
      <c r="A23" t="s">
        <v>65</v>
      </c>
      <c r="B23">
        <v>0</v>
      </c>
      <c r="C23">
        <v>42.734999999999999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89.872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61.832813000000002</v>
      </c>
      <c r="P23">
        <v>129.75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43.360799999999998</v>
      </c>
      <c r="AH23">
        <v>0</v>
      </c>
      <c r="AI23">
        <v>0</v>
      </c>
      <c r="AJ23">
        <v>0</v>
      </c>
      <c r="AK23">
        <v>25.38</v>
      </c>
      <c r="AL23">
        <v>2.3239999999999998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10.089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3415.358056</v>
      </c>
    </row>
    <row r="24" spans="1:53">
      <c r="A24" t="s">
        <v>66</v>
      </c>
      <c r="B24">
        <v>0</v>
      </c>
      <c r="C24">
        <v>42.734999999999999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89.872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61.832813000000002</v>
      </c>
      <c r="P24">
        <v>129.75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0</v>
      </c>
      <c r="AI24">
        <v>0</v>
      </c>
      <c r="AJ24">
        <v>0</v>
      </c>
      <c r="AK24">
        <v>25.38</v>
      </c>
      <c r="AL24">
        <v>2.3239999999999998</v>
      </c>
      <c r="AM24">
        <v>0</v>
      </c>
      <c r="AN24">
        <v>0.76519999999999999</v>
      </c>
      <c r="AO24">
        <v>0</v>
      </c>
      <c r="AP24">
        <v>1.1529</v>
      </c>
      <c r="AQ24">
        <v>0</v>
      </c>
      <c r="AR24">
        <v>10.089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3415.358056</v>
      </c>
    </row>
    <row r="25" spans="1:53">
      <c r="A25" t="s">
        <v>67</v>
      </c>
      <c r="B25">
        <v>0</v>
      </c>
      <c r="C25">
        <v>42.734999999999999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89.872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61.832813000000002</v>
      </c>
      <c r="P25">
        <v>131.25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147.515625</v>
      </c>
      <c r="X25">
        <v>0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10.089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3430.7084559999998</v>
      </c>
    </row>
    <row r="26" spans="1:53">
      <c r="A26" t="s">
        <v>68</v>
      </c>
      <c r="B26">
        <v>0</v>
      </c>
      <c r="C26">
        <v>42.734999999999999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89.872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61.832813000000002</v>
      </c>
      <c r="P26">
        <v>131.25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147.515625</v>
      </c>
      <c r="X26">
        <v>0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0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4.9958999999999998</v>
      </c>
      <c r="AQ26">
        <v>0</v>
      </c>
      <c r="AR26">
        <v>10.089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3430.7084559999998</v>
      </c>
    </row>
    <row r="27" spans="1:53">
      <c r="A27" t="s">
        <v>69</v>
      </c>
      <c r="B27">
        <v>0</v>
      </c>
      <c r="C27">
        <v>42.734999999999999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89.872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61.832813000000002</v>
      </c>
      <c r="P27">
        <v>131.25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17.097000000000001</v>
      </c>
      <c r="W27">
        <v>147.515625</v>
      </c>
      <c r="X27">
        <v>0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23.390899999999998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4.9958999999999998</v>
      </c>
      <c r="AQ27">
        <v>11.465999999999999</v>
      </c>
      <c r="AR27">
        <v>10.089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3464.5220219999997</v>
      </c>
    </row>
    <row r="28" spans="1:53">
      <c r="A28" t="s">
        <v>70</v>
      </c>
      <c r="B28">
        <v>0</v>
      </c>
      <c r="C28">
        <v>42.734999999999999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89.872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61.832813000000002</v>
      </c>
      <c r="P28">
        <v>131.25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17.097000000000001</v>
      </c>
      <c r="W28">
        <v>147.515625</v>
      </c>
      <c r="X28">
        <v>0</v>
      </c>
      <c r="Y28">
        <v>691.74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46.781799999999997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1.1529</v>
      </c>
      <c r="AQ28">
        <v>15.12</v>
      </c>
      <c r="AR28">
        <v>10.089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3519.686702</v>
      </c>
    </row>
    <row r="29" spans="1:53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89.872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61.832813000000002</v>
      </c>
      <c r="P29">
        <v>131.25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17.097000000000001</v>
      </c>
      <c r="W29">
        <v>147.515625</v>
      </c>
      <c r="X29">
        <v>0</v>
      </c>
      <c r="Y29">
        <v>691.74</v>
      </c>
      <c r="Z29">
        <v>0</v>
      </c>
      <c r="AA29">
        <v>9.48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70.172700000000006</v>
      </c>
      <c r="AI29">
        <v>0</v>
      </c>
      <c r="AJ29">
        <v>0</v>
      </c>
      <c r="AK29">
        <v>25.38</v>
      </c>
      <c r="AL29">
        <v>2.3239999999999998</v>
      </c>
      <c r="AM29">
        <v>0</v>
      </c>
      <c r="AN29">
        <v>0.76519999999999999</v>
      </c>
      <c r="AO29">
        <v>0</v>
      </c>
      <c r="AP29">
        <v>1.1529</v>
      </c>
      <c r="AQ29">
        <v>15.12</v>
      </c>
      <c r="AR29">
        <v>10.089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3554.8126019999995</v>
      </c>
    </row>
    <row r="30" spans="1:53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89.872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61.832813000000002</v>
      </c>
      <c r="P30">
        <v>131.25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17.097000000000001</v>
      </c>
      <c r="W30">
        <v>147.515625</v>
      </c>
      <c r="X30">
        <v>0</v>
      </c>
      <c r="Y30">
        <v>691.74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30.24</v>
      </c>
      <c r="AR30">
        <v>10.089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3677.1839619999996</v>
      </c>
    </row>
    <row r="31" spans="1:53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61.832813000000002</v>
      </c>
      <c r="P31">
        <v>133.5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17.097000000000001</v>
      </c>
      <c r="W31">
        <v>147.515625</v>
      </c>
      <c r="X31">
        <v>0</v>
      </c>
      <c r="Y31">
        <v>691.74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45.36</v>
      </c>
      <c r="AR31">
        <v>10.089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3845.6937259999995</v>
      </c>
    </row>
    <row r="32" spans="1:53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61.832813000000002</v>
      </c>
      <c r="P32">
        <v>133.5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17.097000000000001</v>
      </c>
      <c r="W32">
        <v>147.515625</v>
      </c>
      <c r="X32">
        <v>0</v>
      </c>
      <c r="Y32">
        <v>691.74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24.48264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3874.5773659999995</v>
      </c>
    </row>
    <row r="33" spans="1:53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61.832813000000002</v>
      </c>
      <c r="P33">
        <v>133.5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17.097000000000001</v>
      </c>
      <c r="W33">
        <v>147.515625</v>
      </c>
      <c r="X33">
        <v>0</v>
      </c>
      <c r="Y33">
        <v>691.74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24.48264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3874.5773659999995</v>
      </c>
    </row>
    <row r="34" spans="1:53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61.832813000000002</v>
      </c>
      <c r="P34">
        <v>133.5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17.097000000000001</v>
      </c>
      <c r="W34">
        <v>147.515625</v>
      </c>
      <c r="X34">
        <v>0</v>
      </c>
      <c r="Y34">
        <v>691.74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24.48264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3874.5773659999995</v>
      </c>
    </row>
    <row r="35" spans="1:53">
      <c r="A35" t="s">
        <v>77</v>
      </c>
      <c r="B35">
        <v>0</v>
      </c>
      <c r="C35">
        <v>42.524999999999999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61.832813000000002</v>
      </c>
      <c r="P35">
        <v>133.5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17.097000000000001</v>
      </c>
      <c r="W35">
        <v>147.515625</v>
      </c>
      <c r="X35">
        <v>0</v>
      </c>
      <c r="Y35">
        <v>691.74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24.48264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3874.5773659999995</v>
      </c>
    </row>
    <row r="36" spans="1:53">
      <c r="A36" t="s">
        <v>78</v>
      </c>
      <c r="B36">
        <v>0</v>
      </c>
      <c r="C36">
        <v>42.524999999999999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61.832813000000002</v>
      </c>
      <c r="P36">
        <v>133.5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17.097000000000001</v>
      </c>
      <c r="W36">
        <v>147.515625</v>
      </c>
      <c r="X36">
        <v>0</v>
      </c>
      <c r="Y36">
        <v>691.74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116.9545</v>
      </c>
      <c r="AI36">
        <v>16.548999999999999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24.48264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3853.3668099999995</v>
      </c>
    </row>
    <row r="37" spans="1:53">
      <c r="A37" t="s">
        <v>79</v>
      </c>
      <c r="B37">
        <v>0</v>
      </c>
      <c r="C37">
        <v>42.524999999999999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61.832813000000002</v>
      </c>
      <c r="P37">
        <v>135.75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17.097000000000001</v>
      </c>
      <c r="W37">
        <v>147.515625</v>
      </c>
      <c r="X37">
        <v>0</v>
      </c>
      <c r="Y37">
        <v>691.74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24.48264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3715.8082019999993</v>
      </c>
    </row>
    <row r="38" spans="1:53">
      <c r="A38" t="s">
        <v>80</v>
      </c>
      <c r="B38">
        <v>0</v>
      </c>
      <c r="C38">
        <v>42.524999999999999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61.832813000000002</v>
      </c>
      <c r="P38">
        <v>135.75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17.097000000000001</v>
      </c>
      <c r="W38">
        <v>147.515625</v>
      </c>
      <c r="X38">
        <v>0</v>
      </c>
      <c r="Y38">
        <v>691.74</v>
      </c>
      <c r="Z38">
        <v>13.1076</v>
      </c>
      <c r="AA38">
        <v>8.3740000000000006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43.360799999999998</v>
      </c>
      <c r="AH38">
        <v>70.172700000000006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14.7972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3622.0788019999995</v>
      </c>
    </row>
    <row r="39" spans="1:53">
      <c r="A39" t="s">
        <v>81</v>
      </c>
      <c r="B39">
        <v>0</v>
      </c>
      <c r="C39">
        <v>42.524999999999999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88.775999999999996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61.832813000000002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17.097000000000001</v>
      </c>
      <c r="W39">
        <v>147.515625</v>
      </c>
      <c r="X39">
        <v>0</v>
      </c>
      <c r="Y39">
        <v>691.74</v>
      </c>
      <c r="Z39">
        <v>13.1076</v>
      </c>
      <c r="AA39">
        <v>0</v>
      </c>
      <c r="AB39">
        <v>13.17004</v>
      </c>
      <c r="AC39">
        <v>0</v>
      </c>
      <c r="AD39">
        <v>18.229800000000001</v>
      </c>
      <c r="AE39">
        <v>4.4904999999999999</v>
      </c>
      <c r="AF39">
        <v>8.8740000000000006</v>
      </c>
      <c r="AG39">
        <v>43.360799999999998</v>
      </c>
      <c r="AH39">
        <v>46.781799999999997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45.36</v>
      </c>
      <c r="AR39">
        <v>14.7972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3574.9125620000004</v>
      </c>
    </row>
    <row r="40" spans="1:53">
      <c r="A40" t="s">
        <v>82</v>
      </c>
      <c r="B40">
        <v>0</v>
      </c>
      <c r="C40">
        <v>42.524999999999999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88.775999999999996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61.832813000000002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17.097000000000001</v>
      </c>
      <c r="W40">
        <v>147.515625</v>
      </c>
      <c r="X40">
        <v>0</v>
      </c>
      <c r="Y40">
        <v>691.74</v>
      </c>
      <c r="Z40">
        <v>13.1076</v>
      </c>
      <c r="AA40">
        <v>0</v>
      </c>
      <c r="AB40">
        <v>13.17004</v>
      </c>
      <c r="AC40">
        <v>0</v>
      </c>
      <c r="AD40">
        <v>9.1149000000000004</v>
      </c>
      <c r="AE40">
        <v>4.4904999999999999</v>
      </c>
      <c r="AF40">
        <v>8.8740000000000006</v>
      </c>
      <c r="AG40">
        <v>43.360799999999998</v>
      </c>
      <c r="AH40">
        <v>23.390899999999998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30.24</v>
      </c>
      <c r="AR40">
        <v>14.7972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3527.2867619999997</v>
      </c>
    </row>
    <row r="41" spans="1:53">
      <c r="A41" t="s">
        <v>83</v>
      </c>
      <c r="B41">
        <v>0</v>
      </c>
      <c r="C41">
        <v>42.42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88.775999999999996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61.832813000000002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17.097000000000001</v>
      </c>
      <c r="W41">
        <v>147.515625</v>
      </c>
      <c r="X41">
        <v>0</v>
      </c>
      <c r="Y41">
        <v>691.74</v>
      </c>
      <c r="Z41">
        <v>13.1076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43.360799999999998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30.24</v>
      </c>
      <c r="AR41">
        <v>14.7972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3494.6759619999993</v>
      </c>
    </row>
    <row r="42" spans="1:53">
      <c r="A42" t="s">
        <v>84</v>
      </c>
      <c r="B42">
        <v>0</v>
      </c>
      <c r="C42">
        <v>42.42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88.775999999999996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61.832813000000002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17.097000000000001</v>
      </c>
      <c r="W42">
        <v>147.515625</v>
      </c>
      <c r="X42">
        <v>0</v>
      </c>
      <c r="Y42">
        <v>691.74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23.814</v>
      </c>
      <c r="AR42">
        <v>14.7972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3488.2499619999994</v>
      </c>
    </row>
    <row r="43" spans="1:53">
      <c r="A43" t="s">
        <v>85</v>
      </c>
      <c r="B43">
        <v>0</v>
      </c>
      <c r="C43">
        <v>42.42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88.775999999999996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61.832813000000002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17.097000000000001</v>
      </c>
      <c r="W43">
        <v>147.515625</v>
      </c>
      <c r="X43">
        <v>0</v>
      </c>
      <c r="Y43">
        <v>691.74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15.12</v>
      </c>
      <c r="AR43">
        <v>14.7972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3466.3859219999995</v>
      </c>
    </row>
    <row r="44" spans="1:53">
      <c r="A44" t="s">
        <v>86</v>
      </c>
      <c r="B44">
        <v>0</v>
      </c>
      <c r="C44">
        <v>42.42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88.775999999999996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61.832813000000002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17.097000000000001</v>
      </c>
      <c r="W44">
        <v>147.515625</v>
      </c>
      <c r="X44">
        <v>0</v>
      </c>
      <c r="Y44">
        <v>691.74</v>
      </c>
      <c r="Z44">
        <v>6.49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15.12</v>
      </c>
      <c r="AR44">
        <v>14.7972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3459.7683219999994</v>
      </c>
    </row>
    <row r="45" spans="1:53">
      <c r="A45" t="s">
        <v>87</v>
      </c>
      <c r="B45">
        <v>0</v>
      </c>
      <c r="C45">
        <v>42.42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88.775999999999996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61.832813000000002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17.097000000000001</v>
      </c>
      <c r="W45">
        <v>147.515625</v>
      </c>
      <c r="X45">
        <v>0</v>
      </c>
      <c r="Y45">
        <v>691.74</v>
      </c>
      <c r="Z45">
        <v>6.49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4.9958999999999998</v>
      </c>
      <c r="AQ45">
        <v>7.56</v>
      </c>
      <c r="AR45">
        <v>10.492559999999999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3451.7466819999995</v>
      </c>
    </row>
    <row r="46" spans="1:53">
      <c r="A46" t="s">
        <v>88</v>
      </c>
      <c r="B46">
        <v>0</v>
      </c>
      <c r="C46">
        <v>42.42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88.775999999999996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61.832813000000002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17.097000000000001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4.9958999999999998</v>
      </c>
      <c r="AQ46">
        <v>0</v>
      </c>
      <c r="AR46">
        <v>10.492559999999999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3433.2061819999999</v>
      </c>
    </row>
    <row r="47" spans="1:53">
      <c r="A47" t="s">
        <v>89</v>
      </c>
      <c r="B47">
        <v>0</v>
      </c>
      <c r="C47">
        <v>42.42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88.775999999999996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61.832813000000002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17.097000000000001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4.9958999999999998</v>
      </c>
      <c r="AQ47">
        <v>0</v>
      </c>
      <c r="AR47">
        <v>10.492559999999999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3430.7411820000002</v>
      </c>
    </row>
    <row r="48" spans="1:53">
      <c r="A48" t="s">
        <v>90</v>
      </c>
      <c r="B48">
        <v>0</v>
      </c>
      <c r="C48">
        <v>42.42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88.775999999999996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61.832813000000002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17.097000000000001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4.9958999999999998</v>
      </c>
      <c r="AQ48">
        <v>0</v>
      </c>
      <c r="AR48">
        <v>10.492559999999999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3430.7411820000002</v>
      </c>
    </row>
    <row r="49" spans="1:53">
      <c r="A49" t="s">
        <v>91</v>
      </c>
      <c r="B49">
        <v>0</v>
      </c>
      <c r="C49">
        <v>42.42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88.775999999999996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61.832813000000002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17.097000000000001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10.492559999999999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3426.8981820000004</v>
      </c>
    </row>
    <row r="50" spans="1:53">
      <c r="A50" t="s">
        <v>92</v>
      </c>
      <c r="B50">
        <v>0</v>
      </c>
      <c r="C50">
        <v>42.42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88.775999999999996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61.832813000000002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17.097000000000001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10.492559999999999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3426.8981820000004</v>
      </c>
    </row>
    <row r="51" spans="1:53">
      <c r="A51" t="s">
        <v>93</v>
      </c>
      <c r="B51">
        <v>0</v>
      </c>
      <c r="C51">
        <v>42.42</v>
      </c>
      <c r="D51">
        <v>0</v>
      </c>
      <c r="E51">
        <v>0</v>
      </c>
      <c r="F51">
        <v>68.960999999999999</v>
      </c>
      <c r="G51">
        <v>0</v>
      </c>
      <c r="H51">
        <v>0</v>
      </c>
      <c r="I51">
        <v>88.775999999999996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61.832813000000002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17.097000000000001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10.492559999999999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3426.3551820000007</v>
      </c>
    </row>
    <row r="52" spans="1:53">
      <c r="A52" t="s">
        <v>94</v>
      </c>
      <c r="B52">
        <v>0</v>
      </c>
      <c r="C52">
        <v>42.42</v>
      </c>
      <c r="D52">
        <v>0</v>
      </c>
      <c r="E52">
        <v>0</v>
      </c>
      <c r="F52">
        <v>68.960999999999999</v>
      </c>
      <c r="G52">
        <v>0</v>
      </c>
      <c r="H52">
        <v>0</v>
      </c>
      <c r="I52">
        <v>88.775999999999996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61.832813000000002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17.097000000000001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10.492559999999999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3426.3551820000007</v>
      </c>
    </row>
    <row r="53" spans="1:53">
      <c r="A53" t="s">
        <v>95</v>
      </c>
      <c r="B53">
        <v>0</v>
      </c>
      <c r="C53">
        <v>42.42</v>
      </c>
      <c r="D53">
        <v>0</v>
      </c>
      <c r="E53">
        <v>0</v>
      </c>
      <c r="F53">
        <v>68.960999999999999</v>
      </c>
      <c r="G53">
        <v>0</v>
      </c>
      <c r="H53">
        <v>0</v>
      </c>
      <c r="I53">
        <v>88.775999999999996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61.832813000000002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4.9958999999999998</v>
      </c>
      <c r="AQ53">
        <v>0</v>
      </c>
      <c r="AR53">
        <v>10.089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3430.8379560000003</v>
      </c>
    </row>
    <row r="54" spans="1:53">
      <c r="A54" t="s">
        <v>96</v>
      </c>
      <c r="B54">
        <v>0</v>
      </c>
      <c r="C54">
        <v>42.42</v>
      </c>
      <c r="D54">
        <v>0</v>
      </c>
      <c r="E54">
        <v>0</v>
      </c>
      <c r="F54">
        <v>68.960999999999999</v>
      </c>
      <c r="G54">
        <v>0</v>
      </c>
      <c r="H54">
        <v>0</v>
      </c>
      <c r="I54">
        <v>88.775999999999996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61.832813000000002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4.9958999999999998</v>
      </c>
      <c r="AQ54">
        <v>0</v>
      </c>
      <c r="AR54">
        <v>10.089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3430.8379560000003</v>
      </c>
    </row>
    <row r="55" spans="1:53">
      <c r="A55" t="s">
        <v>97</v>
      </c>
      <c r="B55">
        <v>0</v>
      </c>
      <c r="C55">
        <v>42.42</v>
      </c>
      <c r="D55">
        <v>0</v>
      </c>
      <c r="E55">
        <v>0</v>
      </c>
      <c r="F55">
        <v>68.960999999999999</v>
      </c>
      <c r="G55">
        <v>0</v>
      </c>
      <c r="H55">
        <v>0</v>
      </c>
      <c r="I55">
        <v>88.227999999999994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61.832813000000002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4.9958999999999998</v>
      </c>
      <c r="AQ55">
        <v>0</v>
      </c>
      <c r="AR55">
        <v>10.492559999999999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3430.6935160000007</v>
      </c>
    </row>
    <row r="56" spans="1:53">
      <c r="A56" t="s">
        <v>98</v>
      </c>
      <c r="B56">
        <v>0</v>
      </c>
      <c r="C56">
        <v>42.42</v>
      </c>
      <c r="D56">
        <v>0</v>
      </c>
      <c r="E56">
        <v>0</v>
      </c>
      <c r="F56">
        <v>68.960999999999999</v>
      </c>
      <c r="G56">
        <v>0</v>
      </c>
      <c r="H56">
        <v>0</v>
      </c>
      <c r="I56">
        <v>88.227999999999994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61.832813000000002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4.9958999999999998</v>
      </c>
      <c r="AQ56">
        <v>0</v>
      </c>
      <c r="AR56">
        <v>10.089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3430.2899560000005</v>
      </c>
    </row>
    <row r="57" spans="1:53">
      <c r="A57" t="s">
        <v>99</v>
      </c>
      <c r="B57">
        <v>0</v>
      </c>
      <c r="C57">
        <v>42.42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88.227999999999994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61.832813000000002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25.38</v>
      </c>
      <c r="AL57">
        <v>10.458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10.089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3426.4469560000007</v>
      </c>
    </row>
    <row r="58" spans="1:53">
      <c r="A58" t="s">
        <v>100</v>
      </c>
      <c r="B58">
        <v>0</v>
      </c>
      <c r="C58">
        <v>42.42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88.227999999999994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61.832813000000002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25.38</v>
      </c>
      <c r="AL58">
        <v>10.458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10.089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3426.4469560000007</v>
      </c>
    </row>
    <row r="59" spans="1:53">
      <c r="A59" t="s">
        <v>101</v>
      </c>
      <c r="B59">
        <v>0</v>
      </c>
      <c r="C59">
        <v>42.42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88.227999999999994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25.38</v>
      </c>
      <c r="AL59">
        <v>10.458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10.089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3426.4469560000007</v>
      </c>
    </row>
    <row r="60" spans="1:53">
      <c r="A60" t="s">
        <v>102</v>
      </c>
      <c r="B60">
        <v>0</v>
      </c>
      <c r="C60">
        <v>42.42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88.227999999999994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25.38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10.089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3418.3129560000007</v>
      </c>
    </row>
    <row r="61" spans="1:53">
      <c r="A61" t="s">
        <v>103</v>
      </c>
      <c r="B61">
        <v>0</v>
      </c>
      <c r="C61">
        <v>42.42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88.227999999999994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10.089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3418.3129560000007</v>
      </c>
    </row>
    <row r="62" spans="1:53">
      <c r="A62" t="s">
        <v>104</v>
      </c>
      <c r="B62">
        <v>0</v>
      </c>
      <c r="C62">
        <v>42.21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88.227999999999994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4.9958999999999998</v>
      </c>
      <c r="AQ62">
        <v>0</v>
      </c>
      <c r="AR62">
        <v>10.089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3421.9459560000005</v>
      </c>
    </row>
    <row r="63" spans="1:53">
      <c r="A63" t="s">
        <v>105</v>
      </c>
      <c r="B63">
        <v>0</v>
      </c>
      <c r="C63">
        <v>42.104999999999997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88.227999999999994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13.452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3421.903956000001</v>
      </c>
    </row>
    <row r="64" spans="1:53">
      <c r="A64" t="s">
        <v>106</v>
      </c>
      <c r="B64">
        <v>0</v>
      </c>
      <c r="C64">
        <v>42.104999999999997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88.227999999999994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13.452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3421.903956000001</v>
      </c>
    </row>
    <row r="65" spans="1:53">
      <c r="A65" t="s">
        <v>107</v>
      </c>
      <c r="B65">
        <v>0</v>
      </c>
      <c r="C65">
        <v>42.104999999999997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88.227999999999994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10.089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3418.5409560000007</v>
      </c>
    </row>
    <row r="66" spans="1:53">
      <c r="A66" t="s">
        <v>108</v>
      </c>
      <c r="B66">
        <v>0</v>
      </c>
      <c r="C66">
        <v>42.104999999999997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88.227999999999994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10.089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3418.5409560000007</v>
      </c>
    </row>
    <row r="67" spans="1:53">
      <c r="A67" t="s">
        <v>109</v>
      </c>
      <c r="B67">
        <v>0</v>
      </c>
      <c r="C67">
        <v>42.104999999999997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88.227999999999994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147.515625</v>
      </c>
      <c r="X67">
        <v>0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25.38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7.56</v>
      </c>
      <c r="AR67">
        <v>10.089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3426.1009560000007</v>
      </c>
    </row>
    <row r="68" spans="1:53">
      <c r="A68" t="s">
        <v>110</v>
      </c>
      <c r="B68">
        <v>0</v>
      </c>
      <c r="C68">
        <v>42.104999999999997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88.227999999999994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147.515625</v>
      </c>
      <c r="X68">
        <v>0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43.360799999999998</v>
      </c>
      <c r="AH68">
        <v>9.4700000000000006</v>
      </c>
      <c r="AI68">
        <v>0</v>
      </c>
      <c r="AJ68">
        <v>0</v>
      </c>
      <c r="AK68">
        <v>25.38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30.24</v>
      </c>
      <c r="AR68">
        <v>10.089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3458.2509560000003</v>
      </c>
    </row>
    <row r="69" spans="1:53">
      <c r="A69" t="s">
        <v>111</v>
      </c>
      <c r="B69">
        <v>0</v>
      </c>
      <c r="C69">
        <v>42.104999999999997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88.227999999999994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147.515625</v>
      </c>
      <c r="X69">
        <v>0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43.360799999999998</v>
      </c>
      <c r="AH69">
        <v>23.390899999999998</v>
      </c>
      <c r="AI69">
        <v>0</v>
      </c>
      <c r="AJ69">
        <v>0</v>
      </c>
      <c r="AK69">
        <v>25.38</v>
      </c>
      <c r="AL69">
        <v>2.3239999999999998</v>
      </c>
      <c r="AM69">
        <v>0</v>
      </c>
      <c r="AN69">
        <v>0.76519999999999999</v>
      </c>
      <c r="AO69">
        <v>0</v>
      </c>
      <c r="AP69">
        <v>1.1529</v>
      </c>
      <c r="AQ69">
        <v>30.24</v>
      </c>
      <c r="AR69">
        <v>10.7616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3472.8444560000003</v>
      </c>
    </row>
    <row r="70" spans="1:53">
      <c r="A70" t="s">
        <v>112</v>
      </c>
      <c r="B70">
        <v>0</v>
      </c>
      <c r="C70">
        <v>42.104999999999997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88.227999999999994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147.515625</v>
      </c>
      <c r="X70">
        <v>0</v>
      </c>
      <c r="Y70">
        <v>691.74</v>
      </c>
      <c r="Z70">
        <v>6.5537999999999998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25.38</v>
      </c>
      <c r="AL70">
        <v>2.3239999999999998</v>
      </c>
      <c r="AM70">
        <v>0</v>
      </c>
      <c r="AN70">
        <v>0.76519999999999999</v>
      </c>
      <c r="AO70">
        <v>0</v>
      </c>
      <c r="AP70">
        <v>1.1529</v>
      </c>
      <c r="AQ70">
        <v>45.36</v>
      </c>
      <c r="AR70">
        <v>10.7616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3550.8360320000006</v>
      </c>
    </row>
    <row r="71" spans="1:53">
      <c r="A71" t="s">
        <v>113</v>
      </c>
      <c r="B71">
        <v>0</v>
      </c>
      <c r="C71">
        <v>42.104999999999997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88.227999999999994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147.515625</v>
      </c>
      <c r="X71">
        <v>0</v>
      </c>
      <c r="Y71">
        <v>691.74</v>
      </c>
      <c r="Z71">
        <v>6.5537999999999998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1.1529</v>
      </c>
      <c r="AQ71">
        <v>59.85</v>
      </c>
      <c r="AR71">
        <v>12.1068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3612.0171720000003</v>
      </c>
    </row>
    <row r="72" spans="1:53">
      <c r="A72" t="s">
        <v>114</v>
      </c>
      <c r="B72">
        <v>0</v>
      </c>
      <c r="C72">
        <v>42.104999999999997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88.227999999999994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9.6778399999999998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25.38</v>
      </c>
      <c r="AL72">
        <v>2.3239999999999998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12.1068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3683.5071080000007</v>
      </c>
    </row>
    <row r="73" spans="1:53">
      <c r="A73" t="s">
        <v>115</v>
      </c>
      <c r="B73">
        <v>0</v>
      </c>
      <c r="C73">
        <v>42.104999999999997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88.227999999999994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132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147.515625</v>
      </c>
      <c r="X73">
        <v>0</v>
      </c>
      <c r="Y73">
        <v>691.74</v>
      </c>
      <c r="Z73">
        <v>13.1076</v>
      </c>
      <c r="AA73">
        <v>42.14808</v>
      </c>
      <c r="AB73">
        <v>26.34008</v>
      </c>
      <c r="AC73">
        <v>9.6778399999999998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25.38</v>
      </c>
      <c r="AL73">
        <v>23.24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13.452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3821.1362199999999</v>
      </c>
    </row>
    <row r="74" spans="1:53">
      <c r="A74" t="s">
        <v>116</v>
      </c>
      <c r="B74">
        <v>0</v>
      </c>
      <c r="C74">
        <v>42.104999999999997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88.227999999999994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132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147.515625</v>
      </c>
      <c r="X74">
        <v>0</v>
      </c>
      <c r="Y74">
        <v>691.74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13.452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3861.0260600000001</v>
      </c>
    </row>
    <row r="75" spans="1:53">
      <c r="A75" t="s">
        <v>117</v>
      </c>
      <c r="B75">
        <v>0</v>
      </c>
      <c r="C75">
        <v>42.104999999999997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88.775999999999996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132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147.515625</v>
      </c>
      <c r="X75">
        <v>0</v>
      </c>
      <c r="Y75">
        <v>691.74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14.7972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3862.9192599999997</v>
      </c>
    </row>
    <row r="76" spans="1:53">
      <c r="A76" t="s">
        <v>118</v>
      </c>
      <c r="B76">
        <v>0</v>
      </c>
      <c r="C76">
        <v>42.104999999999997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88.775999999999996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132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147.515625</v>
      </c>
      <c r="X76">
        <v>0</v>
      </c>
      <c r="Y76">
        <v>691.74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14.7972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3841.7087039999997</v>
      </c>
    </row>
    <row r="77" spans="1:53">
      <c r="A77" t="s">
        <v>119</v>
      </c>
      <c r="B77">
        <v>0</v>
      </c>
      <c r="C77">
        <v>42.104999999999997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88.775999999999996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147.515625</v>
      </c>
      <c r="X77">
        <v>0</v>
      </c>
      <c r="Y77">
        <v>691.74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14.7972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3849.0212039999997</v>
      </c>
    </row>
    <row r="78" spans="1:53">
      <c r="A78" t="s">
        <v>120</v>
      </c>
      <c r="B78">
        <v>0</v>
      </c>
      <c r="C78">
        <v>42.104999999999997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88.775999999999996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147.515625</v>
      </c>
      <c r="X78">
        <v>0</v>
      </c>
      <c r="Y78">
        <v>691.74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14.7972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3834.9082039999994</v>
      </c>
    </row>
    <row r="79" spans="1:53">
      <c r="A79" t="s">
        <v>121</v>
      </c>
      <c r="B79">
        <v>0</v>
      </c>
      <c r="C79">
        <v>42.42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88.775999999999996</v>
      </c>
      <c r="J79">
        <v>0</v>
      </c>
      <c r="K79">
        <v>686.77995799999997</v>
      </c>
      <c r="L79">
        <v>653.15250000000003</v>
      </c>
      <c r="M79">
        <v>86</v>
      </c>
      <c r="N79">
        <v>118.125</v>
      </c>
      <c r="O79">
        <v>61.832813000000002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147.515625</v>
      </c>
      <c r="X79">
        <v>0</v>
      </c>
      <c r="Y79">
        <v>691.74</v>
      </c>
      <c r="Z79">
        <v>13.1076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25.38</v>
      </c>
      <c r="AL79">
        <v>53.451999999999998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12.1068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3722.9399479999997</v>
      </c>
    </row>
    <row r="80" spans="1:53">
      <c r="A80" t="s">
        <v>122</v>
      </c>
      <c r="B80">
        <v>0</v>
      </c>
      <c r="C80">
        <v>42.42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80</v>
      </c>
      <c r="N80">
        <v>118.125</v>
      </c>
      <c r="O80">
        <v>61.832813000000002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147.515625</v>
      </c>
      <c r="X80">
        <v>0</v>
      </c>
      <c r="Y80">
        <v>691.74</v>
      </c>
      <c r="Z80">
        <v>6.5537999999999998</v>
      </c>
      <c r="AA80">
        <v>6.32</v>
      </c>
      <c r="AB80">
        <v>13.17004</v>
      </c>
      <c r="AC80">
        <v>14.262079999999999</v>
      </c>
      <c r="AD80">
        <v>18.266787999999998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25.38</v>
      </c>
      <c r="AL80">
        <v>23.24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12.1068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3625.2471639999999</v>
      </c>
    </row>
    <row r="81" spans="1:53">
      <c r="A81" t="s">
        <v>123</v>
      </c>
      <c r="B81">
        <v>0</v>
      </c>
      <c r="C81">
        <v>42.42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80</v>
      </c>
      <c r="N81">
        <v>118.125</v>
      </c>
      <c r="O81">
        <v>61.832813000000002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147.515625</v>
      </c>
      <c r="X81">
        <v>0</v>
      </c>
      <c r="Y81">
        <v>691.74</v>
      </c>
      <c r="Z81">
        <v>6.5537999999999998</v>
      </c>
      <c r="AA81">
        <v>0</v>
      </c>
      <c r="AB81">
        <v>13.17004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12.1068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3569.0181360000001</v>
      </c>
    </row>
    <row r="82" spans="1:53">
      <c r="A82" t="s">
        <v>124</v>
      </c>
      <c r="B82">
        <v>0</v>
      </c>
      <c r="C82">
        <v>42.42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80</v>
      </c>
      <c r="N82">
        <v>118.125</v>
      </c>
      <c r="O82">
        <v>61.832813000000002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147.515625</v>
      </c>
      <c r="X82">
        <v>0</v>
      </c>
      <c r="Y82">
        <v>691.74</v>
      </c>
      <c r="Z82">
        <v>6.5537999999999998</v>
      </c>
      <c r="AA82">
        <v>0</v>
      </c>
      <c r="AB82">
        <v>6.3983999999999996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43.360799999999998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12.1068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3538.8555959999999</v>
      </c>
    </row>
    <row r="83" spans="1:53">
      <c r="A83" t="s">
        <v>125</v>
      </c>
      <c r="B83">
        <v>0</v>
      </c>
      <c r="C83">
        <v>42.42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80</v>
      </c>
      <c r="N83">
        <v>118.125</v>
      </c>
      <c r="O83">
        <v>61.832813000000002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147.515625</v>
      </c>
      <c r="X83">
        <v>0</v>
      </c>
      <c r="Y83">
        <v>691.74</v>
      </c>
      <c r="Z83">
        <v>1.8480000000000001</v>
      </c>
      <c r="AA83">
        <v>0</v>
      </c>
      <c r="AB83">
        <v>0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43.360799999999998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14.7972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3507.0508959999997</v>
      </c>
    </row>
    <row r="84" spans="1:53">
      <c r="A84" t="s">
        <v>126</v>
      </c>
      <c r="B84">
        <v>0</v>
      </c>
      <c r="C84">
        <v>42.42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80</v>
      </c>
      <c r="N84">
        <v>118.125</v>
      </c>
      <c r="O84">
        <v>61.832813000000002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147.515625</v>
      </c>
      <c r="X84">
        <v>0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12.1068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3483.719756</v>
      </c>
    </row>
    <row r="85" spans="1:53">
      <c r="A85" t="s">
        <v>127</v>
      </c>
      <c r="B85">
        <v>0</v>
      </c>
      <c r="C85">
        <v>42.42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80</v>
      </c>
      <c r="N85">
        <v>118.125</v>
      </c>
      <c r="O85">
        <v>61.832813000000002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147.515625</v>
      </c>
      <c r="X85">
        <v>0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12.1068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3483.719756</v>
      </c>
    </row>
    <row r="86" spans="1:53">
      <c r="A86" t="s">
        <v>128</v>
      </c>
      <c r="B86">
        <v>0</v>
      </c>
      <c r="C86">
        <v>42.42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80</v>
      </c>
      <c r="N86">
        <v>118.125</v>
      </c>
      <c r="O86">
        <v>61.832813000000002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147.515625</v>
      </c>
      <c r="X86">
        <v>0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45.36</v>
      </c>
      <c r="AR86">
        <v>12.1068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3469.2297560000002</v>
      </c>
    </row>
    <row r="87" spans="1:53">
      <c r="A87" t="s">
        <v>129</v>
      </c>
      <c r="B87">
        <v>0</v>
      </c>
      <c r="C87">
        <v>42.734999999999999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80</v>
      </c>
      <c r="N87">
        <v>118.125</v>
      </c>
      <c r="O87">
        <v>61.832813000000002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147.515625</v>
      </c>
      <c r="X87">
        <v>0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0.76859999999999995</v>
      </c>
      <c r="AQ87">
        <v>30.24</v>
      </c>
      <c r="AR87">
        <v>12.1068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3454.0404560000002</v>
      </c>
    </row>
    <row r="88" spans="1:53">
      <c r="A88" t="s">
        <v>130</v>
      </c>
      <c r="B88">
        <v>0</v>
      </c>
      <c r="C88">
        <v>42.734999999999999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80</v>
      </c>
      <c r="N88">
        <v>118.125</v>
      </c>
      <c r="O88">
        <v>61.832813000000002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147.515625</v>
      </c>
      <c r="X88">
        <v>0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0.76859999999999995</v>
      </c>
      <c r="AQ88">
        <v>15.12</v>
      </c>
      <c r="AR88">
        <v>12.1068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3438.9204560000003</v>
      </c>
    </row>
    <row r="89" spans="1:53">
      <c r="A89" t="s">
        <v>131</v>
      </c>
      <c r="B89">
        <v>0</v>
      </c>
      <c r="C89">
        <v>42.734999999999999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86</v>
      </c>
      <c r="N89">
        <v>118.125</v>
      </c>
      <c r="O89">
        <v>61.832813000000002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147.515625</v>
      </c>
      <c r="X89">
        <v>0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0.76859999999999995</v>
      </c>
      <c r="AQ89">
        <v>7.56</v>
      </c>
      <c r="AR89">
        <v>12.1068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3437.3604560000003</v>
      </c>
    </row>
    <row r="90" spans="1:53">
      <c r="A90" t="s">
        <v>132</v>
      </c>
      <c r="B90">
        <v>0</v>
      </c>
      <c r="C90">
        <v>42.734999999999999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147.515625</v>
      </c>
      <c r="X90">
        <v>0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0.76859999999999995</v>
      </c>
      <c r="AQ90">
        <v>0</v>
      </c>
      <c r="AR90">
        <v>12.1068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3435.8004560000004</v>
      </c>
    </row>
    <row r="91" spans="1:53">
      <c r="A91" t="s">
        <v>133</v>
      </c>
      <c r="B91">
        <v>0</v>
      </c>
      <c r="C91">
        <v>42.734999999999999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89.323999999999998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147.515625</v>
      </c>
      <c r="X91">
        <v>0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0.76859999999999995</v>
      </c>
      <c r="AQ91">
        <v>0</v>
      </c>
      <c r="AR91">
        <v>12.1068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3436.3484560000002</v>
      </c>
    </row>
    <row r="92" spans="1:53">
      <c r="A92" t="s">
        <v>134</v>
      </c>
      <c r="B92">
        <v>0</v>
      </c>
      <c r="C92">
        <v>42.734999999999999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89.323999999999998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147.515625</v>
      </c>
      <c r="X92">
        <v>0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1.0247999999999999</v>
      </c>
      <c r="AQ92">
        <v>0</v>
      </c>
      <c r="AR92">
        <v>12.1068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3436.6046560000004</v>
      </c>
    </row>
    <row r="93" spans="1:53">
      <c r="A93" t="s">
        <v>135</v>
      </c>
      <c r="B93">
        <v>0</v>
      </c>
      <c r="C93">
        <v>42.734999999999999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89.323999999999998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1.0247999999999999</v>
      </c>
      <c r="AQ93">
        <v>0</v>
      </c>
      <c r="AR93">
        <v>10.089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3434.5868560000004</v>
      </c>
    </row>
    <row r="94" spans="1:53">
      <c r="A94" t="s">
        <v>136</v>
      </c>
      <c r="B94">
        <v>0</v>
      </c>
      <c r="C94">
        <v>42.734999999999999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89.323999999999998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1.0247999999999999</v>
      </c>
      <c r="AQ94">
        <v>0</v>
      </c>
      <c r="AR94">
        <v>10.089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3434.5868560000004</v>
      </c>
    </row>
    <row r="95" spans="1:53">
      <c r="A95" t="s">
        <v>137</v>
      </c>
      <c r="B95">
        <v>0</v>
      </c>
      <c r="C95">
        <v>42.734999999999999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89.323999999999998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1.0247999999999999</v>
      </c>
      <c r="AQ95">
        <v>0</v>
      </c>
      <c r="AR95">
        <v>10.089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3434.5868560000004</v>
      </c>
    </row>
    <row r="96" spans="1:53">
      <c r="A96" t="s">
        <v>138</v>
      </c>
      <c r="B96">
        <v>0</v>
      </c>
      <c r="C96">
        <v>42.734999999999999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89.323999999999998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1.0247999999999999</v>
      </c>
      <c r="AQ96">
        <v>0</v>
      </c>
      <c r="AR96">
        <v>10.089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3434.5868560000004</v>
      </c>
    </row>
    <row r="97" spans="1:53">
      <c r="A97" t="s">
        <v>139</v>
      </c>
      <c r="B97">
        <v>0</v>
      </c>
      <c r="C97">
        <v>42.734999999999999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89.323999999999998</v>
      </c>
      <c r="J97">
        <v>0</v>
      </c>
      <c r="K97">
        <v>686.77995799999997</v>
      </c>
      <c r="L97">
        <v>616.51128000000006</v>
      </c>
      <c r="M97">
        <v>92</v>
      </c>
      <c r="N97">
        <v>118.125</v>
      </c>
      <c r="O97">
        <v>61.832813000000002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1.0247999999999999</v>
      </c>
      <c r="AQ97">
        <v>0</v>
      </c>
      <c r="AR97">
        <v>10.089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3397.9456359999999</v>
      </c>
    </row>
    <row r="98" spans="1:53">
      <c r="A98" t="s">
        <v>140</v>
      </c>
      <c r="B98">
        <v>0</v>
      </c>
      <c r="C98">
        <v>42.734999999999999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89.323999999999998</v>
      </c>
      <c r="J98">
        <v>0</v>
      </c>
      <c r="K98">
        <v>686.77995799999997</v>
      </c>
      <c r="L98">
        <v>547.21127999999999</v>
      </c>
      <c r="M98">
        <v>92</v>
      </c>
      <c r="N98">
        <v>118.125</v>
      </c>
      <c r="O98">
        <v>61.832813000000002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1.0247999999999999</v>
      </c>
      <c r="AQ98">
        <v>0</v>
      </c>
      <c r="AR98">
        <v>10.089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3328.6456360000006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1.0202325000000014</v>
      </c>
      <c r="D99">
        <f t="shared" si="2"/>
        <v>0</v>
      </c>
      <c r="E99">
        <f t="shared" si="2"/>
        <v>0</v>
      </c>
      <c r="F99">
        <f t="shared" si="2"/>
        <v>1.6664669999999979</v>
      </c>
      <c r="G99">
        <f t="shared" si="2"/>
        <v>0</v>
      </c>
      <c r="H99">
        <f t="shared" si="2"/>
        <v>0</v>
      </c>
      <c r="I99">
        <f t="shared" si="2"/>
        <v>2.1388439999999993</v>
      </c>
      <c r="J99">
        <f t="shared" si="2"/>
        <v>0</v>
      </c>
      <c r="K99">
        <f t="shared" si="2"/>
        <v>16.482718991999985</v>
      </c>
      <c r="L99">
        <f t="shared" si="2"/>
        <v>15.640014389999964</v>
      </c>
      <c r="M99">
        <f t="shared" si="2"/>
        <v>2.1779999999999999</v>
      </c>
      <c r="N99">
        <f t="shared" si="2"/>
        <v>2.835</v>
      </c>
      <c r="O99">
        <f t="shared" si="2"/>
        <v>1.4839875119999999</v>
      </c>
      <c r="P99">
        <f t="shared" si="2"/>
        <v>3.2417812499999998</v>
      </c>
      <c r="Q99">
        <f t="shared" si="2"/>
        <v>0.52414802249999892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0.42858634499999937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7.9075700000000013E-2</v>
      </c>
      <c r="AA99">
        <f t="shared" si="2"/>
        <v>0.15799210000000005</v>
      </c>
      <c r="AB99">
        <f t="shared" si="2"/>
        <v>0.12671497999999995</v>
      </c>
      <c r="AC99">
        <f t="shared" si="2"/>
        <v>9.550500000000002E-2</v>
      </c>
      <c r="AD99">
        <f t="shared" si="2"/>
        <v>0.13239722499999995</v>
      </c>
      <c r="AE99">
        <f t="shared" si="2"/>
        <v>0.21806381200000025</v>
      </c>
      <c r="AF99">
        <f t="shared" si="2"/>
        <v>0.25172580000000017</v>
      </c>
      <c r="AG99">
        <f t="shared" si="2"/>
        <v>1.040659199999999</v>
      </c>
      <c r="AH99">
        <f t="shared" si="2"/>
        <v>0.58714000000000022</v>
      </c>
      <c r="AI99">
        <f t="shared" si="2"/>
        <v>5.219300000000001E-2</v>
      </c>
      <c r="AJ99">
        <f t="shared" si="2"/>
        <v>0</v>
      </c>
      <c r="AK99">
        <f t="shared" si="2"/>
        <v>0.60912000000000144</v>
      </c>
      <c r="AL99">
        <f t="shared" si="2"/>
        <v>0.34598550000000006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4.5539549999999929E-2</v>
      </c>
      <c r="AQ99">
        <f t="shared" si="2"/>
        <v>0.45170999999999972</v>
      </c>
      <c r="AR99">
        <f t="shared" si="2"/>
        <v>0.31161558000000011</v>
      </c>
      <c r="AS99">
        <f t="shared" si="2"/>
        <v>0</v>
      </c>
      <c r="AT99">
        <f t="shared" si="2"/>
        <v>0.26994240000000019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84.276934202499945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376.49814600000002</v>
      </c>
      <c r="L3">
        <v>330</v>
      </c>
      <c r="M3">
        <v>25</v>
      </c>
      <c r="N3">
        <v>116.2473</v>
      </c>
      <c r="O3">
        <v>61.83</v>
      </c>
      <c r="P3">
        <v>76.042000000000002</v>
      </c>
      <c r="Q3">
        <v>6.92</v>
      </c>
      <c r="R3">
        <v>21.555257999999998</v>
      </c>
      <c r="S3">
        <v>13.726742</v>
      </c>
      <c r="T3">
        <v>0</v>
      </c>
      <c r="U3">
        <v>418.77</v>
      </c>
      <c r="V3">
        <v>7.2786980000000003</v>
      </c>
      <c r="W3">
        <v>21.785599999999999</v>
      </c>
      <c r="X3">
        <v>67.470100000000002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3.8490000000000002</v>
      </c>
      <c r="AF3">
        <v>6.4089999999999998</v>
      </c>
      <c r="AG3">
        <v>43.360799999999998</v>
      </c>
      <c r="AH3">
        <v>0</v>
      </c>
      <c r="AI3">
        <v>0</v>
      </c>
      <c r="AJ3">
        <v>0</v>
      </c>
      <c r="AK3">
        <v>25.38</v>
      </c>
      <c r="AL3">
        <v>10.458</v>
      </c>
      <c r="AM3">
        <v>0</v>
      </c>
      <c r="AN3">
        <v>0.76519999999999999</v>
      </c>
      <c r="AO3">
        <v>0</v>
      </c>
      <c r="AP3">
        <v>2.5619999999999998</v>
      </c>
      <c r="AQ3">
        <v>0</v>
      </c>
      <c r="AR3">
        <v>8.8320000000000007</v>
      </c>
      <c r="AS3">
        <v>10.089</v>
      </c>
      <c r="AT3">
        <v>11.247578000000001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1666.0764220000001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376.49619200000001</v>
      </c>
      <c r="L4">
        <v>330</v>
      </c>
      <c r="M4">
        <v>25</v>
      </c>
      <c r="N4">
        <v>93.734892000000002</v>
      </c>
      <c r="O4">
        <v>61.83</v>
      </c>
      <c r="P4">
        <v>76.042000000000002</v>
      </c>
      <c r="Q4">
        <v>6.92</v>
      </c>
      <c r="R4">
        <v>21.555257999999998</v>
      </c>
      <c r="S4">
        <v>13.726742</v>
      </c>
      <c r="T4">
        <v>0</v>
      </c>
      <c r="U4">
        <v>418.77</v>
      </c>
      <c r="V4">
        <v>7.2786980000000003</v>
      </c>
      <c r="W4">
        <v>21.785599999999999</v>
      </c>
      <c r="X4">
        <v>67.470100000000002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3.8490000000000002</v>
      </c>
      <c r="AF4">
        <v>6.4089999999999998</v>
      </c>
      <c r="AG4">
        <v>43.360799999999998</v>
      </c>
      <c r="AH4">
        <v>0</v>
      </c>
      <c r="AI4">
        <v>0</v>
      </c>
      <c r="AJ4">
        <v>0</v>
      </c>
      <c r="AK4">
        <v>25.38</v>
      </c>
      <c r="AL4">
        <v>10.458</v>
      </c>
      <c r="AM4">
        <v>0</v>
      </c>
      <c r="AN4">
        <v>0.76519999999999999</v>
      </c>
      <c r="AO4">
        <v>0</v>
      </c>
      <c r="AP4">
        <v>2.5619999999999998</v>
      </c>
      <c r="AQ4">
        <v>0</v>
      </c>
      <c r="AR4">
        <v>8.8320000000000007</v>
      </c>
      <c r="AS4">
        <v>10.089</v>
      </c>
      <c r="AT4">
        <v>11.247578000000001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1643.5620600000002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376.49814600000002</v>
      </c>
      <c r="L5">
        <v>337.59135800000001</v>
      </c>
      <c r="M5">
        <v>25</v>
      </c>
      <c r="N5">
        <v>81.247299999999996</v>
      </c>
      <c r="O5">
        <v>46.189500000000002</v>
      </c>
      <c r="P5">
        <v>76.074438000000001</v>
      </c>
      <c r="Q5">
        <v>6.92</v>
      </c>
      <c r="R5">
        <v>21.555257999999998</v>
      </c>
      <c r="S5">
        <v>13.726742</v>
      </c>
      <c r="T5">
        <v>0</v>
      </c>
      <c r="U5">
        <v>418.77</v>
      </c>
      <c r="V5">
        <v>9.5604340000000008</v>
      </c>
      <c r="W5">
        <v>21.785599999999999</v>
      </c>
      <c r="X5">
        <v>68.746257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3.8490000000000002</v>
      </c>
      <c r="AF5">
        <v>6.4089999999999998</v>
      </c>
      <c r="AG5">
        <v>43.360799999999998</v>
      </c>
      <c r="AH5">
        <v>0</v>
      </c>
      <c r="AI5">
        <v>0</v>
      </c>
      <c r="AJ5">
        <v>0</v>
      </c>
      <c r="AK5">
        <v>25.38</v>
      </c>
      <c r="AL5">
        <v>10.458</v>
      </c>
      <c r="AM5">
        <v>0</v>
      </c>
      <c r="AN5">
        <v>0.76519999999999999</v>
      </c>
      <c r="AO5">
        <v>0</v>
      </c>
      <c r="AP5">
        <v>2.5619999999999998</v>
      </c>
      <c r="AQ5">
        <v>0</v>
      </c>
      <c r="AR5">
        <v>48.576000000000001</v>
      </c>
      <c r="AS5">
        <v>24.48264</v>
      </c>
      <c r="AT5">
        <v>11.247578000000001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1680.7552509999998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376.49619200000001</v>
      </c>
      <c r="L6">
        <v>337.59135800000001</v>
      </c>
      <c r="M6">
        <v>25</v>
      </c>
      <c r="N6">
        <v>81.247299999999996</v>
      </c>
      <c r="O6">
        <v>35.189500000000002</v>
      </c>
      <c r="P6">
        <v>76.074438000000001</v>
      </c>
      <c r="Q6">
        <v>6.92</v>
      </c>
      <c r="R6">
        <v>21.555257999999998</v>
      </c>
      <c r="S6">
        <v>13.726742</v>
      </c>
      <c r="T6">
        <v>0</v>
      </c>
      <c r="U6">
        <v>418.77</v>
      </c>
      <c r="V6">
        <v>9.5604340000000008</v>
      </c>
      <c r="W6">
        <v>21.785599999999999</v>
      </c>
      <c r="X6">
        <v>68.746257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3.8490000000000002</v>
      </c>
      <c r="AF6">
        <v>6.4089999999999998</v>
      </c>
      <c r="AG6">
        <v>43.360799999999998</v>
      </c>
      <c r="AH6">
        <v>0</v>
      </c>
      <c r="AI6">
        <v>0</v>
      </c>
      <c r="AJ6">
        <v>0</v>
      </c>
      <c r="AK6">
        <v>25.38</v>
      </c>
      <c r="AL6">
        <v>10.458</v>
      </c>
      <c r="AM6">
        <v>0</v>
      </c>
      <c r="AN6">
        <v>0.76519999999999999</v>
      </c>
      <c r="AO6">
        <v>0</v>
      </c>
      <c r="AP6">
        <v>2.5619999999999998</v>
      </c>
      <c r="AQ6">
        <v>0</v>
      </c>
      <c r="AR6">
        <v>48.576000000000001</v>
      </c>
      <c r="AS6">
        <v>24.48264</v>
      </c>
      <c r="AT6">
        <v>11.247578000000001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1669.7532969999997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376.49814600000002</v>
      </c>
      <c r="L7">
        <v>343.49176399999999</v>
      </c>
      <c r="M7">
        <v>25</v>
      </c>
      <c r="N7">
        <v>81.247299999999996</v>
      </c>
      <c r="O7">
        <v>35.189500000000002</v>
      </c>
      <c r="P7">
        <v>76.157743999999994</v>
      </c>
      <c r="Q7">
        <v>6.92</v>
      </c>
      <c r="R7">
        <v>21.954794</v>
      </c>
      <c r="S7">
        <v>13.993596999999999</v>
      </c>
      <c r="T7">
        <v>0</v>
      </c>
      <c r="U7">
        <v>418.77</v>
      </c>
      <c r="V7">
        <v>5.9408289999999999</v>
      </c>
      <c r="W7">
        <v>21.785599999999999</v>
      </c>
      <c r="X7">
        <v>68.746257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3.8490000000000002</v>
      </c>
      <c r="AF7">
        <v>6.4089999999999998</v>
      </c>
      <c r="AG7">
        <v>43.360799999999998</v>
      </c>
      <c r="AH7">
        <v>0</v>
      </c>
      <c r="AI7">
        <v>0</v>
      </c>
      <c r="AJ7">
        <v>0</v>
      </c>
      <c r="AK7">
        <v>25.38</v>
      </c>
      <c r="AL7">
        <v>10.458</v>
      </c>
      <c r="AM7">
        <v>0</v>
      </c>
      <c r="AN7">
        <v>0.76519999999999999</v>
      </c>
      <c r="AO7">
        <v>0</v>
      </c>
      <c r="AP7">
        <v>2.5619999999999998</v>
      </c>
      <c r="AQ7">
        <v>0</v>
      </c>
      <c r="AR7">
        <v>11.04</v>
      </c>
      <c r="AS7">
        <v>24.48264</v>
      </c>
      <c r="AT7">
        <v>11.247578000000001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1635.2497489999996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376.49619200000001</v>
      </c>
      <c r="L8">
        <v>343.49176399999999</v>
      </c>
      <c r="M8">
        <v>25</v>
      </c>
      <c r="N8">
        <v>81.247299999999996</v>
      </c>
      <c r="O8">
        <v>35.189500000000002</v>
      </c>
      <c r="P8">
        <v>76.157743999999994</v>
      </c>
      <c r="Q8">
        <v>6.92</v>
      </c>
      <c r="R8">
        <v>21.954794</v>
      </c>
      <c r="S8">
        <v>13.993596999999999</v>
      </c>
      <c r="T8">
        <v>0</v>
      </c>
      <c r="U8">
        <v>418.77</v>
      </c>
      <c r="V8">
        <v>5.9408289999999999</v>
      </c>
      <c r="W8">
        <v>21.785599999999999</v>
      </c>
      <c r="X8">
        <v>68.746257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3.8490000000000002</v>
      </c>
      <c r="AF8">
        <v>6.4089999999999998</v>
      </c>
      <c r="AG8">
        <v>43.360799999999998</v>
      </c>
      <c r="AH8">
        <v>0</v>
      </c>
      <c r="AI8">
        <v>0</v>
      </c>
      <c r="AJ8">
        <v>0</v>
      </c>
      <c r="AK8">
        <v>25.38</v>
      </c>
      <c r="AL8">
        <v>10.458</v>
      </c>
      <c r="AM8">
        <v>0</v>
      </c>
      <c r="AN8">
        <v>0.76519999999999999</v>
      </c>
      <c r="AO8">
        <v>0</v>
      </c>
      <c r="AP8">
        <v>2.5619999999999998</v>
      </c>
      <c r="AQ8">
        <v>0</v>
      </c>
      <c r="AR8">
        <v>11.04</v>
      </c>
      <c r="AS8">
        <v>24.48264</v>
      </c>
      <c r="AT8">
        <v>9.6705410000000001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1633.6707579999998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376.49814600000002</v>
      </c>
      <c r="L9">
        <v>343.49176399999999</v>
      </c>
      <c r="M9">
        <v>37.428178000000003</v>
      </c>
      <c r="N9">
        <v>81.247299999999996</v>
      </c>
      <c r="O9">
        <v>35.189500000000002</v>
      </c>
      <c r="P9">
        <v>76.446023999999994</v>
      </c>
      <c r="Q9">
        <v>6.92</v>
      </c>
      <c r="R9">
        <v>21.954794</v>
      </c>
      <c r="S9">
        <v>13.993596999999999</v>
      </c>
      <c r="T9">
        <v>0</v>
      </c>
      <c r="U9">
        <v>418.77</v>
      </c>
      <c r="V9">
        <v>5.9408289999999999</v>
      </c>
      <c r="W9">
        <v>21.785599999999999</v>
      </c>
      <c r="X9">
        <v>68.746257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3.8490000000000002</v>
      </c>
      <c r="AF9">
        <v>6.4089999999999998</v>
      </c>
      <c r="AG9">
        <v>43.360799999999998</v>
      </c>
      <c r="AH9">
        <v>0</v>
      </c>
      <c r="AI9">
        <v>0</v>
      </c>
      <c r="AJ9">
        <v>0</v>
      </c>
      <c r="AK9">
        <v>25.38</v>
      </c>
      <c r="AL9">
        <v>10.458</v>
      </c>
      <c r="AM9">
        <v>0</v>
      </c>
      <c r="AN9">
        <v>0.76519999999999999</v>
      </c>
      <c r="AO9">
        <v>0</v>
      </c>
      <c r="AP9">
        <v>2.5619999999999998</v>
      </c>
      <c r="AQ9">
        <v>0</v>
      </c>
      <c r="AR9">
        <v>11.04</v>
      </c>
      <c r="AS9">
        <v>24.48264</v>
      </c>
      <c r="AT9">
        <v>11.247578000000001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1647.9662069999997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376.49619200000001</v>
      </c>
      <c r="L10">
        <v>343.49176399999999</v>
      </c>
      <c r="M10">
        <v>37.428178000000003</v>
      </c>
      <c r="N10">
        <v>81.247299999999996</v>
      </c>
      <c r="O10">
        <v>35.189500000000002</v>
      </c>
      <c r="P10">
        <v>76.455034999999995</v>
      </c>
      <c r="Q10">
        <v>6.92</v>
      </c>
      <c r="R10">
        <v>21.954794</v>
      </c>
      <c r="S10">
        <v>13.993596999999999</v>
      </c>
      <c r="T10">
        <v>0</v>
      </c>
      <c r="U10">
        <v>418.77</v>
      </c>
      <c r="V10">
        <v>6.1219150000000004</v>
      </c>
      <c r="W10">
        <v>21.785599999999999</v>
      </c>
      <c r="X10">
        <v>68.746257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3.8490000000000002</v>
      </c>
      <c r="AF10">
        <v>6.4089999999999998</v>
      </c>
      <c r="AG10">
        <v>43.360799999999998</v>
      </c>
      <c r="AH10">
        <v>0</v>
      </c>
      <c r="AI10">
        <v>0</v>
      </c>
      <c r="AJ10">
        <v>0</v>
      </c>
      <c r="AK10">
        <v>25.38</v>
      </c>
      <c r="AL10">
        <v>10.458</v>
      </c>
      <c r="AM10">
        <v>0</v>
      </c>
      <c r="AN10">
        <v>0.76519999999999999</v>
      </c>
      <c r="AO10">
        <v>0</v>
      </c>
      <c r="AP10">
        <v>2.5619999999999998</v>
      </c>
      <c r="AQ10">
        <v>0</v>
      </c>
      <c r="AR10">
        <v>11.04</v>
      </c>
      <c r="AS10">
        <v>24.48264</v>
      </c>
      <c r="AT10">
        <v>11.247578000000001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1648.1543499999998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376.49814600000002</v>
      </c>
      <c r="L11">
        <v>343.49176399999999</v>
      </c>
      <c r="M11">
        <v>30.720134000000002</v>
      </c>
      <c r="N11">
        <v>66.247299999999996</v>
      </c>
      <c r="O11">
        <v>25.189499999999999</v>
      </c>
      <c r="P11">
        <v>74.461285000000004</v>
      </c>
      <c r="Q11">
        <v>6.92</v>
      </c>
      <c r="R11">
        <v>22.453638999999999</v>
      </c>
      <c r="S11">
        <v>14.191908</v>
      </c>
      <c r="T11">
        <v>0</v>
      </c>
      <c r="U11">
        <v>418.77</v>
      </c>
      <c r="V11">
        <v>9.6884139999999999</v>
      </c>
      <c r="W11">
        <v>21.785599999999999</v>
      </c>
      <c r="X11">
        <v>67.476146999999997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3.8490000000000002</v>
      </c>
      <c r="AF11">
        <v>6.4089999999999998</v>
      </c>
      <c r="AG11">
        <v>43.360799999999998</v>
      </c>
      <c r="AH11">
        <v>0</v>
      </c>
      <c r="AI11">
        <v>0</v>
      </c>
      <c r="AJ11">
        <v>0</v>
      </c>
      <c r="AK11">
        <v>25.38</v>
      </c>
      <c r="AL11">
        <v>10.458</v>
      </c>
      <c r="AM11">
        <v>0</v>
      </c>
      <c r="AN11">
        <v>0.76519999999999999</v>
      </c>
      <c r="AO11">
        <v>0</v>
      </c>
      <c r="AP11">
        <v>2.5619999999999998</v>
      </c>
      <c r="AQ11">
        <v>0</v>
      </c>
      <c r="AR11">
        <v>11.04</v>
      </c>
      <c r="AS11">
        <v>10.089</v>
      </c>
      <c r="AT11">
        <v>11.247578000000001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1603.0544149999998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376.49619200000001</v>
      </c>
      <c r="L12">
        <v>343.49176399999999</v>
      </c>
      <c r="M12">
        <v>30.720134000000002</v>
      </c>
      <c r="N12">
        <v>66.247299999999996</v>
      </c>
      <c r="O12">
        <v>25.189499999999999</v>
      </c>
      <c r="P12">
        <v>74.461285000000004</v>
      </c>
      <c r="Q12">
        <v>6.92</v>
      </c>
      <c r="R12">
        <v>22.453638999999999</v>
      </c>
      <c r="S12">
        <v>14.191908</v>
      </c>
      <c r="T12">
        <v>0</v>
      </c>
      <c r="U12">
        <v>418.77</v>
      </c>
      <c r="V12">
        <v>9.6884139999999999</v>
      </c>
      <c r="W12">
        <v>21.785599999999999</v>
      </c>
      <c r="X12">
        <v>67.476146999999997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3.8490000000000002</v>
      </c>
      <c r="AF12">
        <v>6.4089999999999998</v>
      </c>
      <c r="AG12">
        <v>43.360799999999998</v>
      </c>
      <c r="AH12">
        <v>0</v>
      </c>
      <c r="AI12">
        <v>0</v>
      </c>
      <c r="AJ12">
        <v>0</v>
      </c>
      <c r="AK12">
        <v>25.38</v>
      </c>
      <c r="AL12">
        <v>10.458</v>
      </c>
      <c r="AM12">
        <v>0</v>
      </c>
      <c r="AN12">
        <v>0.76519999999999999</v>
      </c>
      <c r="AO12">
        <v>0</v>
      </c>
      <c r="AP12">
        <v>2.5619999999999998</v>
      </c>
      <c r="AQ12">
        <v>0</v>
      </c>
      <c r="AR12">
        <v>11.04</v>
      </c>
      <c r="AS12">
        <v>10.089</v>
      </c>
      <c r="AT12">
        <v>11.247578000000001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1603.0524609999998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376.49814600000002</v>
      </c>
      <c r="L13">
        <v>343.49176399999999</v>
      </c>
      <c r="M13">
        <v>30.892744</v>
      </c>
      <c r="N13">
        <v>66.247299999999996</v>
      </c>
      <c r="O13">
        <v>25.189499999999999</v>
      </c>
      <c r="P13">
        <v>74.461285000000004</v>
      </c>
      <c r="Q13">
        <v>6.92</v>
      </c>
      <c r="R13">
        <v>22.453638999999999</v>
      </c>
      <c r="S13">
        <v>14.191908</v>
      </c>
      <c r="T13">
        <v>0</v>
      </c>
      <c r="U13">
        <v>418.77</v>
      </c>
      <c r="V13">
        <v>9.6884139999999999</v>
      </c>
      <c r="W13">
        <v>21.785599999999999</v>
      </c>
      <c r="X13">
        <v>69.285517999999996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3.8490000000000002</v>
      </c>
      <c r="AF13">
        <v>6.4089999999999998</v>
      </c>
      <c r="AG13">
        <v>43.360799999999998</v>
      </c>
      <c r="AH13">
        <v>0</v>
      </c>
      <c r="AI13">
        <v>0</v>
      </c>
      <c r="AJ13">
        <v>0</v>
      </c>
      <c r="AK13">
        <v>25.38</v>
      </c>
      <c r="AL13">
        <v>10.458</v>
      </c>
      <c r="AM13">
        <v>0</v>
      </c>
      <c r="AN13">
        <v>0.76519999999999999</v>
      </c>
      <c r="AO13">
        <v>0</v>
      </c>
      <c r="AP13">
        <v>2.5619999999999998</v>
      </c>
      <c r="AQ13">
        <v>0</v>
      </c>
      <c r="AR13">
        <v>11.04</v>
      </c>
      <c r="AS13">
        <v>10.089</v>
      </c>
      <c r="AT13">
        <v>11.247578000000001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1605.0363959999997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376.49619200000001</v>
      </c>
      <c r="L14">
        <v>343.49176399999999</v>
      </c>
      <c r="M14">
        <v>30.892744</v>
      </c>
      <c r="N14">
        <v>66.247299999999996</v>
      </c>
      <c r="O14">
        <v>25.189499999999999</v>
      </c>
      <c r="P14">
        <v>74.461285000000004</v>
      </c>
      <c r="Q14">
        <v>6.92</v>
      </c>
      <c r="R14">
        <v>22.453638999999999</v>
      </c>
      <c r="S14">
        <v>14.191908</v>
      </c>
      <c r="T14">
        <v>0</v>
      </c>
      <c r="U14">
        <v>418.77</v>
      </c>
      <c r="V14">
        <v>9.6884139999999999</v>
      </c>
      <c r="W14">
        <v>21.785599999999999</v>
      </c>
      <c r="X14">
        <v>69.285517999999996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3.8490000000000002</v>
      </c>
      <c r="AF14">
        <v>6.4089999999999998</v>
      </c>
      <c r="AG14">
        <v>43.360799999999998</v>
      </c>
      <c r="AH14">
        <v>0</v>
      </c>
      <c r="AI14">
        <v>0</v>
      </c>
      <c r="AJ14">
        <v>0</v>
      </c>
      <c r="AK14">
        <v>25.38</v>
      </c>
      <c r="AL14">
        <v>10.458</v>
      </c>
      <c r="AM14">
        <v>0</v>
      </c>
      <c r="AN14">
        <v>0.76519999999999999</v>
      </c>
      <c r="AO14">
        <v>0</v>
      </c>
      <c r="AP14">
        <v>2.5619999999999998</v>
      </c>
      <c r="AQ14">
        <v>0</v>
      </c>
      <c r="AR14">
        <v>11.04</v>
      </c>
      <c r="AS14">
        <v>10.089</v>
      </c>
      <c r="AT14">
        <v>11.247578000000001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1605.0344419999994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376.49814600000002</v>
      </c>
      <c r="L15">
        <v>343.49176399999999</v>
      </c>
      <c r="M15">
        <v>33.737352000000001</v>
      </c>
      <c r="N15">
        <v>66.247299999999996</v>
      </c>
      <c r="O15">
        <v>25.189499999999999</v>
      </c>
      <c r="P15">
        <v>74.461285000000004</v>
      </c>
      <c r="Q15">
        <v>6.92</v>
      </c>
      <c r="R15">
        <v>22.453638999999999</v>
      </c>
      <c r="S15">
        <v>14.191908</v>
      </c>
      <c r="T15">
        <v>0</v>
      </c>
      <c r="U15">
        <v>418.77</v>
      </c>
      <c r="V15">
        <v>9.7587259999999993</v>
      </c>
      <c r="W15">
        <v>21.785599999999999</v>
      </c>
      <c r="X15">
        <v>69.285517999999996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3.8490000000000002</v>
      </c>
      <c r="AF15">
        <v>6.4089999999999998</v>
      </c>
      <c r="AG15">
        <v>43.360799999999998</v>
      </c>
      <c r="AH15">
        <v>0</v>
      </c>
      <c r="AI15">
        <v>0</v>
      </c>
      <c r="AJ15">
        <v>0</v>
      </c>
      <c r="AK15">
        <v>25.38</v>
      </c>
      <c r="AL15">
        <v>10.458</v>
      </c>
      <c r="AM15">
        <v>0</v>
      </c>
      <c r="AN15">
        <v>0.76519999999999999</v>
      </c>
      <c r="AO15">
        <v>0</v>
      </c>
      <c r="AP15">
        <v>2.5619999999999998</v>
      </c>
      <c r="AQ15">
        <v>0</v>
      </c>
      <c r="AR15">
        <v>11.04</v>
      </c>
      <c r="AS15">
        <v>10.089</v>
      </c>
      <c r="AT15">
        <v>10.942862999999999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1607.6466009999997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376.49619200000001</v>
      </c>
      <c r="L16">
        <v>343.49176399999999</v>
      </c>
      <c r="M16">
        <v>33.737352000000001</v>
      </c>
      <c r="N16">
        <v>66.247299999999996</v>
      </c>
      <c r="O16">
        <v>30.262156999999998</v>
      </c>
      <c r="P16">
        <v>74.461285000000004</v>
      </c>
      <c r="Q16">
        <v>6.92</v>
      </c>
      <c r="R16">
        <v>22.453638999999999</v>
      </c>
      <c r="S16">
        <v>14.191908</v>
      </c>
      <c r="T16">
        <v>0</v>
      </c>
      <c r="U16">
        <v>418.77</v>
      </c>
      <c r="V16">
        <v>9.7587259999999993</v>
      </c>
      <c r="W16">
        <v>21.785599999999999</v>
      </c>
      <c r="X16">
        <v>69.285517999999996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3.8490000000000002</v>
      </c>
      <c r="AF16">
        <v>6.4089999999999998</v>
      </c>
      <c r="AG16">
        <v>43.360799999999998</v>
      </c>
      <c r="AH16">
        <v>0</v>
      </c>
      <c r="AI16">
        <v>0</v>
      </c>
      <c r="AJ16">
        <v>0</v>
      </c>
      <c r="AK16">
        <v>25.38</v>
      </c>
      <c r="AL16">
        <v>10.458</v>
      </c>
      <c r="AM16">
        <v>0</v>
      </c>
      <c r="AN16">
        <v>0.76519999999999999</v>
      </c>
      <c r="AO16">
        <v>0</v>
      </c>
      <c r="AP16">
        <v>2.5619999999999998</v>
      </c>
      <c r="AQ16">
        <v>0</v>
      </c>
      <c r="AR16">
        <v>11.04</v>
      </c>
      <c r="AS16">
        <v>10.089</v>
      </c>
      <c r="AT16">
        <v>11.247578000000001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1613.0220189999995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376.49814600000002</v>
      </c>
      <c r="L17">
        <v>330</v>
      </c>
      <c r="M17">
        <v>33.737352000000001</v>
      </c>
      <c r="N17">
        <v>66.247299999999996</v>
      </c>
      <c r="O17">
        <v>25.189499999999999</v>
      </c>
      <c r="P17">
        <v>74.461285000000004</v>
      </c>
      <c r="Q17">
        <v>6.92</v>
      </c>
      <c r="R17">
        <v>21.954794</v>
      </c>
      <c r="S17">
        <v>13.993596999999999</v>
      </c>
      <c r="T17">
        <v>0</v>
      </c>
      <c r="U17">
        <v>418.77</v>
      </c>
      <c r="V17">
        <v>9.7587259999999993</v>
      </c>
      <c r="W17">
        <v>21.785599999999999</v>
      </c>
      <c r="X17">
        <v>69.285517999999996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3.8490000000000002</v>
      </c>
      <c r="AF17">
        <v>6.4089999999999998</v>
      </c>
      <c r="AG17">
        <v>43.360799999999998</v>
      </c>
      <c r="AH17">
        <v>0</v>
      </c>
      <c r="AI17">
        <v>0</v>
      </c>
      <c r="AJ17">
        <v>0</v>
      </c>
      <c r="AK17">
        <v>25.38</v>
      </c>
      <c r="AL17">
        <v>10.458</v>
      </c>
      <c r="AM17">
        <v>0</v>
      </c>
      <c r="AN17">
        <v>0.76519999999999999</v>
      </c>
      <c r="AO17">
        <v>0</v>
      </c>
      <c r="AP17">
        <v>2.5619999999999998</v>
      </c>
      <c r="AQ17">
        <v>0</v>
      </c>
      <c r="AR17">
        <v>11.04</v>
      </c>
      <c r="AS17">
        <v>10.089</v>
      </c>
      <c r="AT17">
        <v>11.247578000000001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1593.7623959999996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376.49619200000001</v>
      </c>
      <c r="L18">
        <v>330</v>
      </c>
      <c r="M18">
        <v>33.737352000000001</v>
      </c>
      <c r="N18">
        <v>66.247299999999996</v>
      </c>
      <c r="O18">
        <v>25.189499999999999</v>
      </c>
      <c r="P18">
        <v>74.461285000000004</v>
      </c>
      <c r="Q18">
        <v>6.92</v>
      </c>
      <c r="R18">
        <v>21.954794</v>
      </c>
      <c r="S18">
        <v>13.993596999999999</v>
      </c>
      <c r="T18">
        <v>0</v>
      </c>
      <c r="U18">
        <v>418.77</v>
      </c>
      <c r="V18">
        <v>9.7587259999999993</v>
      </c>
      <c r="W18">
        <v>21.785599999999999</v>
      </c>
      <c r="X18">
        <v>69.285517999999996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3.8490000000000002</v>
      </c>
      <c r="AF18">
        <v>6.4089999999999998</v>
      </c>
      <c r="AG18">
        <v>43.360799999999998</v>
      </c>
      <c r="AH18">
        <v>0</v>
      </c>
      <c r="AI18">
        <v>0</v>
      </c>
      <c r="AJ18">
        <v>0</v>
      </c>
      <c r="AK18">
        <v>25.38</v>
      </c>
      <c r="AL18">
        <v>10.458</v>
      </c>
      <c r="AM18">
        <v>0</v>
      </c>
      <c r="AN18">
        <v>0.76519999999999999</v>
      </c>
      <c r="AO18">
        <v>0</v>
      </c>
      <c r="AP18">
        <v>2.5619999999999998</v>
      </c>
      <c r="AQ18">
        <v>0</v>
      </c>
      <c r="AR18">
        <v>11.04</v>
      </c>
      <c r="AS18">
        <v>10.089</v>
      </c>
      <c r="AT18">
        <v>11.247578000000001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1593.7604419999998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376.49814600000002</v>
      </c>
      <c r="L19">
        <v>330</v>
      </c>
      <c r="M19">
        <v>33.737352000000001</v>
      </c>
      <c r="N19">
        <v>66.247299999999996</v>
      </c>
      <c r="O19">
        <v>25.189499999999999</v>
      </c>
      <c r="P19">
        <v>74.461285000000004</v>
      </c>
      <c r="Q19">
        <v>6.92</v>
      </c>
      <c r="R19">
        <v>21.954794</v>
      </c>
      <c r="S19">
        <v>13.993596999999999</v>
      </c>
      <c r="T19">
        <v>0</v>
      </c>
      <c r="U19">
        <v>418.77</v>
      </c>
      <c r="V19">
        <v>7.6026230000000004</v>
      </c>
      <c r="W19">
        <v>21.785599999999999</v>
      </c>
      <c r="X19">
        <v>69.285517999999996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3.8490000000000002</v>
      </c>
      <c r="AF19">
        <v>6.4089999999999998</v>
      </c>
      <c r="AG19">
        <v>43.360799999999998</v>
      </c>
      <c r="AH19">
        <v>0</v>
      </c>
      <c r="AI19">
        <v>0</v>
      </c>
      <c r="AJ19">
        <v>0</v>
      </c>
      <c r="AK19">
        <v>25.38</v>
      </c>
      <c r="AL19">
        <v>10.458</v>
      </c>
      <c r="AM19">
        <v>0</v>
      </c>
      <c r="AN19">
        <v>0.76519999999999999</v>
      </c>
      <c r="AO19">
        <v>0</v>
      </c>
      <c r="AP19">
        <v>2.5619999999999998</v>
      </c>
      <c r="AQ19">
        <v>0</v>
      </c>
      <c r="AR19">
        <v>11.04</v>
      </c>
      <c r="AS19">
        <v>10.089</v>
      </c>
      <c r="AT19">
        <v>11.247578000000001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1591.6062929999996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376.49619200000001</v>
      </c>
      <c r="L20">
        <v>330</v>
      </c>
      <c r="M20">
        <v>33.737352000000001</v>
      </c>
      <c r="N20">
        <v>66.247299999999996</v>
      </c>
      <c r="O20">
        <v>25.189499999999999</v>
      </c>
      <c r="P20">
        <v>74.461285000000004</v>
      </c>
      <c r="Q20">
        <v>6.92</v>
      </c>
      <c r="R20">
        <v>21.954794</v>
      </c>
      <c r="S20">
        <v>13.993596999999999</v>
      </c>
      <c r="T20">
        <v>0</v>
      </c>
      <c r="U20">
        <v>418.77</v>
      </c>
      <c r="V20">
        <v>7.6026230000000004</v>
      </c>
      <c r="W20">
        <v>21.785599999999999</v>
      </c>
      <c r="X20">
        <v>69.285517999999996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3.8490000000000002</v>
      </c>
      <c r="AF20">
        <v>6.4089999999999998</v>
      </c>
      <c r="AG20">
        <v>43.360799999999998</v>
      </c>
      <c r="AH20">
        <v>0</v>
      </c>
      <c r="AI20">
        <v>0</v>
      </c>
      <c r="AJ20">
        <v>0</v>
      </c>
      <c r="AK20">
        <v>25.38</v>
      </c>
      <c r="AL20">
        <v>2.3239999999999998</v>
      </c>
      <c r="AM20">
        <v>0</v>
      </c>
      <c r="AN20">
        <v>0.76519999999999999</v>
      </c>
      <c r="AO20">
        <v>0</v>
      </c>
      <c r="AP20">
        <v>2.5619999999999998</v>
      </c>
      <c r="AQ20">
        <v>0</v>
      </c>
      <c r="AR20">
        <v>11.04</v>
      </c>
      <c r="AS20">
        <v>10.089</v>
      </c>
      <c r="AT20">
        <v>11.247578000000001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1583.4703389999997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376.49814600000002</v>
      </c>
      <c r="L21">
        <v>330</v>
      </c>
      <c r="M21">
        <v>33.197504000000002</v>
      </c>
      <c r="N21">
        <v>66.247299999999996</v>
      </c>
      <c r="O21">
        <v>25.189499999999999</v>
      </c>
      <c r="P21">
        <v>73.953249</v>
      </c>
      <c r="Q21">
        <v>6.92</v>
      </c>
      <c r="R21">
        <v>21.954794</v>
      </c>
      <c r="S21">
        <v>13.993596999999999</v>
      </c>
      <c r="T21">
        <v>0</v>
      </c>
      <c r="U21">
        <v>418.77</v>
      </c>
      <c r="V21">
        <v>7.4551629999999998</v>
      </c>
      <c r="W21">
        <v>21.785599999999999</v>
      </c>
      <c r="X21">
        <v>67.896585000000002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3.8490000000000002</v>
      </c>
      <c r="AF21">
        <v>6.4089999999999998</v>
      </c>
      <c r="AG21">
        <v>43.360799999999998</v>
      </c>
      <c r="AH21">
        <v>0</v>
      </c>
      <c r="AI21">
        <v>0</v>
      </c>
      <c r="AJ21">
        <v>0</v>
      </c>
      <c r="AK21">
        <v>25.38</v>
      </c>
      <c r="AL21">
        <v>2.3239999999999998</v>
      </c>
      <c r="AM21">
        <v>0</v>
      </c>
      <c r="AN21">
        <v>0.76519999999999999</v>
      </c>
      <c r="AO21">
        <v>0</v>
      </c>
      <c r="AP21">
        <v>2.5619999999999998</v>
      </c>
      <c r="AQ21">
        <v>0</v>
      </c>
      <c r="AR21">
        <v>11.04</v>
      </c>
      <c r="AS21">
        <v>10.089</v>
      </c>
      <c r="AT21">
        <v>11.247578000000001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1580.8880159999999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376.49619200000001</v>
      </c>
      <c r="L22">
        <v>330</v>
      </c>
      <c r="M22">
        <v>33.197504000000002</v>
      </c>
      <c r="N22">
        <v>66.247299999999996</v>
      </c>
      <c r="O22">
        <v>25.189499999999999</v>
      </c>
      <c r="P22">
        <v>74.186165000000003</v>
      </c>
      <c r="Q22">
        <v>6.92</v>
      </c>
      <c r="R22">
        <v>21.954794</v>
      </c>
      <c r="S22">
        <v>13.993596999999999</v>
      </c>
      <c r="T22">
        <v>0</v>
      </c>
      <c r="U22">
        <v>418.77</v>
      </c>
      <c r="V22">
        <v>7.4551629999999998</v>
      </c>
      <c r="W22">
        <v>21.785599999999999</v>
      </c>
      <c r="X22">
        <v>67.470100000000002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4.1055999999999999</v>
      </c>
      <c r="AF22">
        <v>6.4089999999999998</v>
      </c>
      <c r="AG22">
        <v>43.360799999999998</v>
      </c>
      <c r="AH22">
        <v>0</v>
      </c>
      <c r="AI22">
        <v>0</v>
      </c>
      <c r="AJ22">
        <v>0</v>
      </c>
      <c r="AK22">
        <v>25.38</v>
      </c>
      <c r="AL22">
        <v>2.3239999999999998</v>
      </c>
      <c r="AM22">
        <v>0</v>
      </c>
      <c r="AN22">
        <v>0.76519999999999999</v>
      </c>
      <c r="AO22">
        <v>0</v>
      </c>
      <c r="AP22">
        <v>2.5619999999999998</v>
      </c>
      <c r="AQ22">
        <v>0</v>
      </c>
      <c r="AR22">
        <v>11.04</v>
      </c>
      <c r="AS22">
        <v>10.089</v>
      </c>
      <c r="AT22">
        <v>11.247578000000001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1580.9490929999999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376.42558400000001</v>
      </c>
      <c r="L23">
        <v>330</v>
      </c>
      <c r="M23">
        <v>10</v>
      </c>
      <c r="N23">
        <v>66.247299999999996</v>
      </c>
      <c r="O23">
        <v>25.189499999999999</v>
      </c>
      <c r="P23">
        <v>69.042000000000002</v>
      </c>
      <c r="Q23">
        <v>6.92</v>
      </c>
      <c r="R23">
        <v>21.867833999999998</v>
      </c>
      <c r="S23">
        <v>13.968992</v>
      </c>
      <c r="T23">
        <v>0</v>
      </c>
      <c r="U23">
        <v>418.77</v>
      </c>
      <c r="V23">
        <v>4.4778060000000002</v>
      </c>
      <c r="W23">
        <v>21.785599999999999</v>
      </c>
      <c r="X23">
        <v>67.470100000000002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4.1055999999999999</v>
      </c>
      <c r="AF23">
        <v>6.4089999999999998</v>
      </c>
      <c r="AG23">
        <v>43.360799999999998</v>
      </c>
      <c r="AH23">
        <v>0</v>
      </c>
      <c r="AI23">
        <v>0</v>
      </c>
      <c r="AJ23">
        <v>0</v>
      </c>
      <c r="AK23">
        <v>25.38</v>
      </c>
      <c r="AL23">
        <v>2.3239999999999998</v>
      </c>
      <c r="AM23">
        <v>0</v>
      </c>
      <c r="AN23">
        <v>0.76519999999999999</v>
      </c>
      <c r="AO23">
        <v>0</v>
      </c>
      <c r="AP23">
        <v>1.1529</v>
      </c>
      <c r="AQ23">
        <v>0</v>
      </c>
      <c r="AR23">
        <v>48.576000000000001</v>
      </c>
      <c r="AS23">
        <v>10.089</v>
      </c>
      <c r="AT23">
        <v>11.247578000000001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1585.5747940000003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376.42350199999998</v>
      </c>
      <c r="L24">
        <v>330</v>
      </c>
      <c r="M24">
        <v>24.330421999999999</v>
      </c>
      <c r="N24">
        <v>81.247299999999996</v>
      </c>
      <c r="O24">
        <v>34.838808999999998</v>
      </c>
      <c r="P24">
        <v>69.042000000000002</v>
      </c>
      <c r="Q24">
        <v>6.92</v>
      </c>
      <c r="R24">
        <v>21.867833999999998</v>
      </c>
      <c r="S24">
        <v>13.968992</v>
      </c>
      <c r="T24">
        <v>0</v>
      </c>
      <c r="U24">
        <v>418.77</v>
      </c>
      <c r="V24">
        <v>4.4071319999999998</v>
      </c>
      <c r="W24">
        <v>21.785599999999999</v>
      </c>
      <c r="X24">
        <v>67.470100000000002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4.1055999999999999</v>
      </c>
      <c r="AF24">
        <v>6.4089999999999998</v>
      </c>
      <c r="AG24">
        <v>43.360799999999998</v>
      </c>
      <c r="AH24">
        <v>0</v>
      </c>
      <c r="AI24">
        <v>0</v>
      </c>
      <c r="AJ24">
        <v>0</v>
      </c>
      <c r="AK24">
        <v>25.38</v>
      </c>
      <c r="AL24">
        <v>2.3239999999999998</v>
      </c>
      <c r="AM24">
        <v>0</v>
      </c>
      <c r="AN24">
        <v>0.76519999999999999</v>
      </c>
      <c r="AO24">
        <v>0</v>
      </c>
      <c r="AP24">
        <v>1.1529</v>
      </c>
      <c r="AQ24">
        <v>0</v>
      </c>
      <c r="AR24">
        <v>48.576000000000001</v>
      </c>
      <c r="AS24">
        <v>10.089</v>
      </c>
      <c r="AT24">
        <v>11.247578000000001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1624.4817690000002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376.42765900000001</v>
      </c>
      <c r="L25">
        <v>330</v>
      </c>
      <c r="M25">
        <v>89.645600000000002</v>
      </c>
      <c r="N25">
        <v>116.21729999999999</v>
      </c>
      <c r="O25">
        <v>60.479500000000002</v>
      </c>
      <c r="P25">
        <v>131.25</v>
      </c>
      <c r="Q25">
        <v>6.92</v>
      </c>
      <c r="R25">
        <v>25.005299999999998</v>
      </c>
      <c r="S25">
        <v>16.976500000000001</v>
      </c>
      <c r="T25">
        <v>0</v>
      </c>
      <c r="U25">
        <v>418.77</v>
      </c>
      <c r="V25">
        <v>8.5654000000000003</v>
      </c>
      <c r="W25">
        <v>29.733782999999999</v>
      </c>
      <c r="X25">
        <v>99.450423000000001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43.360799999999998</v>
      </c>
      <c r="AH25">
        <v>0</v>
      </c>
      <c r="AI25">
        <v>0</v>
      </c>
      <c r="AJ25">
        <v>0</v>
      </c>
      <c r="AK25">
        <v>25.38</v>
      </c>
      <c r="AL25">
        <v>2.3239999999999998</v>
      </c>
      <c r="AM25">
        <v>0</v>
      </c>
      <c r="AN25">
        <v>0.76519999999999999</v>
      </c>
      <c r="AO25">
        <v>0</v>
      </c>
      <c r="AP25">
        <v>4.9958999999999998</v>
      </c>
      <c r="AQ25">
        <v>0</v>
      </c>
      <c r="AR25">
        <v>11.04</v>
      </c>
      <c r="AS25">
        <v>10.089</v>
      </c>
      <c r="AT25">
        <v>11.247578000000001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1839.165943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376.42558400000001</v>
      </c>
      <c r="L26">
        <v>330</v>
      </c>
      <c r="M26">
        <v>89.645600000000002</v>
      </c>
      <c r="N26">
        <v>116.21729999999999</v>
      </c>
      <c r="O26">
        <v>60.479500000000002</v>
      </c>
      <c r="P26">
        <v>131.25</v>
      </c>
      <c r="Q26">
        <v>6.92</v>
      </c>
      <c r="R26">
        <v>21.867833999999998</v>
      </c>
      <c r="S26">
        <v>13.968992</v>
      </c>
      <c r="T26">
        <v>0</v>
      </c>
      <c r="U26">
        <v>418.77</v>
      </c>
      <c r="V26">
        <v>8.5654000000000003</v>
      </c>
      <c r="W26">
        <v>21.785599999999999</v>
      </c>
      <c r="X26">
        <v>134.72919999999999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14.113</v>
      </c>
      <c r="AF26">
        <v>6.4089999999999998</v>
      </c>
      <c r="AG26">
        <v>43.360799999999998</v>
      </c>
      <c r="AH26">
        <v>0</v>
      </c>
      <c r="AI26">
        <v>0</v>
      </c>
      <c r="AJ26">
        <v>0</v>
      </c>
      <c r="AK26">
        <v>25.38</v>
      </c>
      <c r="AL26">
        <v>2.3239999999999998</v>
      </c>
      <c r="AM26">
        <v>0</v>
      </c>
      <c r="AN26">
        <v>0.76519999999999999</v>
      </c>
      <c r="AO26">
        <v>0</v>
      </c>
      <c r="AP26">
        <v>4.9958999999999998</v>
      </c>
      <c r="AQ26">
        <v>0</v>
      </c>
      <c r="AR26">
        <v>11.04</v>
      </c>
      <c r="AS26">
        <v>10.089</v>
      </c>
      <c r="AT26">
        <v>11.247578000000001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1860.3494880000001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495.88142699999997</v>
      </c>
      <c r="L27">
        <v>330</v>
      </c>
      <c r="M27">
        <v>89.645600000000002</v>
      </c>
      <c r="N27">
        <v>116.21729999999999</v>
      </c>
      <c r="O27">
        <v>60.479500000000002</v>
      </c>
      <c r="P27">
        <v>131.25</v>
      </c>
      <c r="Q27">
        <v>18.512495000000001</v>
      </c>
      <c r="R27">
        <v>26.617699999999999</v>
      </c>
      <c r="S27">
        <v>17.470500000000001</v>
      </c>
      <c r="T27">
        <v>0</v>
      </c>
      <c r="U27">
        <v>418.77</v>
      </c>
      <c r="V27">
        <v>12.5747</v>
      </c>
      <c r="W27">
        <v>37.164499999999997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14.113</v>
      </c>
      <c r="AF27">
        <v>6.4089999999999998</v>
      </c>
      <c r="AG27">
        <v>43.360799999999998</v>
      </c>
      <c r="AH27">
        <v>23.390899999999998</v>
      </c>
      <c r="AI27">
        <v>0</v>
      </c>
      <c r="AJ27">
        <v>0</v>
      </c>
      <c r="AK27">
        <v>25.38</v>
      </c>
      <c r="AL27">
        <v>2.3239999999999998</v>
      </c>
      <c r="AM27">
        <v>0</v>
      </c>
      <c r="AN27">
        <v>0.76519999999999999</v>
      </c>
      <c r="AO27">
        <v>0</v>
      </c>
      <c r="AP27">
        <v>4.9958999999999998</v>
      </c>
      <c r="AQ27">
        <v>11.465999999999999</v>
      </c>
      <c r="AR27">
        <v>11.04</v>
      </c>
      <c r="AS27">
        <v>10.089</v>
      </c>
      <c r="AT27">
        <v>11.247578000000001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2066.6807250000002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597</v>
      </c>
      <c r="L28">
        <v>360.72</v>
      </c>
      <c r="M28">
        <v>89.645600000000002</v>
      </c>
      <c r="N28">
        <v>116.21729999999999</v>
      </c>
      <c r="O28">
        <v>60.479500000000002</v>
      </c>
      <c r="P28">
        <v>131.25</v>
      </c>
      <c r="Q28">
        <v>21.823619999999998</v>
      </c>
      <c r="R28">
        <v>26.617699999999999</v>
      </c>
      <c r="S28">
        <v>17.470500000000001</v>
      </c>
      <c r="T28">
        <v>0</v>
      </c>
      <c r="U28">
        <v>418.77</v>
      </c>
      <c r="V28">
        <v>17.097000000000001</v>
      </c>
      <c r="W28">
        <v>46.164499999999997</v>
      </c>
      <c r="X28">
        <v>147.515625</v>
      </c>
      <c r="Y28">
        <v>0</v>
      </c>
      <c r="Z28">
        <v>0</v>
      </c>
      <c r="AA28">
        <v>0</v>
      </c>
      <c r="AB28">
        <v>13.17004</v>
      </c>
      <c r="AC28">
        <v>9.6778399999999998</v>
      </c>
      <c r="AD28">
        <v>9.1149000000000004</v>
      </c>
      <c r="AE28">
        <v>14.113</v>
      </c>
      <c r="AF28">
        <v>6.4089999999999998</v>
      </c>
      <c r="AG28">
        <v>43.360799999999998</v>
      </c>
      <c r="AH28">
        <v>46.781799999999997</v>
      </c>
      <c r="AI28">
        <v>0</v>
      </c>
      <c r="AJ28">
        <v>0</v>
      </c>
      <c r="AK28">
        <v>25.38</v>
      </c>
      <c r="AL28">
        <v>2.3239999999999998</v>
      </c>
      <c r="AM28">
        <v>0</v>
      </c>
      <c r="AN28">
        <v>0.76519999999999999</v>
      </c>
      <c r="AO28">
        <v>0</v>
      </c>
      <c r="AP28">
        <v>1.1529</v>
      </c>
      <c r="AQ28">
        <v>15.12</v>
      </c>
      <c r="AR28">
        <v>11.04</v>
      </c>
      <c r="AS28">
        <v>10.089</v>
      </c>
      <c r="AT28">
        <v>11.247578000000001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2270.5174029999998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686.44209999999998</v>
      </c>
      <c r="L29">
        <v>585.72</v>
      </c>
      <c r="M29">
        <v>89.645600000000002</v>
      </c>
      <c r="N29">
        <v>116.21729999999999</v>
      </c>
      <c r="O29">
        <v>60.479500000000002</v>
      </c>
      <c r="P29">
        <v>128.505</v>
      </c>
      <c r="Q29">
        <v>15.1256</v>
      </c>
      <c r="R29">
        <v>42.390099999999997</v>
      </c>
      <c r="S29">
        <v>26.3901</v>
      </c>
      <c r="T29">
        <v>0</v>
      </c>
      <c r="U29">
        <v>418.77</v>
      </c>
      <c r="V29">
        <v>17.097000000000001</v>
      </c>
      <c r="W29">
        <v>46.164499999999997</v>
      </c>
      <c r="X29">
        <v>147.515625</v>
      </c>
      <c r="Y29">
        <v>0</v>
      </c>
      <c r="Z29">
        <v>0</v>
      </c>
      <c r="AA29">
        <v>9.48</v>
      </c>
      <c r="AB29">
        <v>13.17004</v>
      </c>
      <c r="AC29">
        <v>9.6778399999999998</v>
      </c>
      <c r="AD29">
        <v>9.1149000000000004</v>
      </c>
      <c r="AE29">
        <v>14.113</v>
      </c>
      <c r="AF29">
        <v>8.8740000000000006</v>
      </c>
      <c r="AG29">
        <v>43.360799999999998</v>
      </c>
      <c r="AH29">
        <v>70.172700000000006</v>
      </c>
      <c r="AI29">
        <v>0</v>
      </c>
      <c r="AJ29">
        <v>0</v>
      </c>
      <c r="AK29">
        <v>25.38</v>
      </c>
      <c r="AL29">
        <v>2.3239999999999998</v>
      </c>
      <c r="AM29">
        <v>0</v>
      </c>
      <c r="AN29">
        <v>0.76519999999999999</v>
      </c>
      <c r="AO29">
        <v>0</v>
      </c>
      <c r="AP29">
        <v>1.1529</v>
      </c>
      <c r="AQ29">
        <v>15.12</v>
      </c>
      <c r="AR29">
        <v>11.04</v>
      </c>
      <c r="AS29">
        <v>10.089</v>
      </c>
      <c r="AT29">
        <v>11.247578000000001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2635.5443829999995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686.44209999999998</v>
      </c>
      <c r="L30">
        <v>602.73680000000002</v>
      </c>
      <c r="M30">
        <v>89.645600000000002</v>
      </c>
      <c r="N30">
        <v>116.21729999999999</v>
      </c>
      <c r="O30">
        <v>60.479500000000002</v>
      </c>
      <c r="P30">
        <v>128.505</v>
      </c>
      <c r="Q30">
        <v>15.1256</v>
      </c>
      <c r="R30">
        <v>42.390099999999997</v>
      </c>
      <c r="S30">
        <v>26.3901</v>
      </c>
      <c r="T30">
        <v>0</v>
      </c>
      <c r="U30">
        <v>418.77</v>
      </c>
      <c r="V30">
        <v>17.097000000000001</v>
      </c>
      <c r="W30">
        <v>46.164499999999997</v>
      </c>
      <c r="X30">
        <v>147.515625</v>
      </c>
      <c r="Y30">
        <v>0</v>
      </c>
      <c r="Z30">
        <v>0</v>
      </c>
      <c r="AA30">
        <v>28.09872</v>
      </c>
      <c r="AB30">
        <v>13.17004</v>
      </c>
      <c r="AC30">
        <v>19.35568</v>
      </c>
      <c r="AD30">
        <v>18.229800000000001</v>
      </c>
      <c r="AE30">
        <v>28.225999999999999</v>
      </c>
      <c r="AF30">
        <v>17.748000000000001</v>
      </c>
      <c r="AG30">
        <v>43.360799999999998</v>
      </c>
      <c r="AH30">
        <v>93.563599999999994</v>
      </c>
      <c r="AI30">
        <v>2.5459999999999998</v>
      </c>
      <c r="AJ30">
        <v>0</v>
      </c>
      <c r="AK30">
        <v>25.38</v>
      </c>
      <c r="AL30">
        <v>23.24</v>
      </c>
      <c r="AM30">
        <v>0</v>
      </c>
      <c r="AN30">
        <v>0.76519999999999999</v>
      </c>
      <c r="AO30">
        <v>0</v>
      </c>
      <c r="AP30">
        <v>1.1529</v>
      </c>
      <c r="AQ30">
        <v>30.24</v>
      </c>
      <c r="AR30">
        <v>11.04</v>
      </c>
      <c r="AS30">
        <v>10.089</v>
      </c>
      <c r="AT30">
        <v>11.247578000000001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2774.9325429999999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686.44209999999998</v>
      </c>
      <c r="L31">
        <v>618.31679999999994</v>
      </c>
      <c r="M31">
        <v>89.645600000000002</v>
      </c>
      <c r="N31">
        <v>116.21729999999999</v>
      </c>
      <c r="O31">
        <v>60.479500000000002</v>
      </c>
      <c r="P31">
        <v>128.505</v>
      </c>
      <c r="Q31">
        <v>15.1256</v>
      </c>
      <c r="R31">
        <v>42.390099999999997</v>
      </c>
      <c r="S31">
        <v>26.3901</v>
      </c>
      <c r="T31">
        <v>0</v>
      </c>
      <c r="U31">
        <v>418.77</v>
      </c>
      <c r="V31">
        <v>17.097000000000001</v>
      </c>
      <c r="W31">
        <v>46.164499999999997</v>
      </c>
      <c r="X31">
        <v>147.515625</v>
      </c>
      <c r="Y31">
        <v>0</v>
      </c>
      <c r="Z31">
        <v>13.1076</v>
      </c>
      <c r="AA31">
        <v>42.14808</v>
      </c>
      <c r="AB31">
        <v>26.34008</v>
      </c>
      <c r="AC31">
        <v>19.35568</v>
      </c>
      <c r="AD31">
        <v>27.408107999999999</v>
      </c>
      <c r="AE31">
        <v>49.436556000000003</v>
      </c>
      <c r="AF31">
        <v>30.565999999999999</v>
      </c>
      <c r="AG31">
        <v>43.360799999999998</v>
      </c>
      <c r="AH31">
        <v>116.9545</v>
      </c>
      <c r="AI31">
        <v>16.548999999999999</v>
      </c>
      <c r="AJ31">
        <v>0</v>
      </c>
      <c r="AK31">
        <v>25.38</v>
      </c>
      <c r="AL31">
        <v>53.451999999999998</v>
      </c>
      <c r="AM31">
        <v>0</v>
      </c>
      <c r="AN31">
        <v>0.76519999999999999</v>
      </c>
      <c r="AO31">
        <v>0</v>
      </c>
      <c r="AP31">
        <v>1.1529</v>
      </c>
      <c r="AQ31">
        <v>45.36</v>
      </c>
      <c r="AR31">
        <v>11.04</v>
      </c>
      <c r="AS31">
        <v>10.089</v>
      </c>
      <c r="AT31">
        <v>11.247578000000001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2956.7723070000002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686.44209999999998</v>
      </c>
      <c r="L32">
        <v>578.27679999999998</v>
      </c>
      <c r="M32">
        <v>89.645600000000002</v>
      </c>
      <c r="N32">
        <v>116.21729999999999</v>
      </c>
      <c r="O32">
        <v>60.479500000000002</v>
      </c>
      <c r="P32">
        <v>128.505</v>
      </c>
      <c r="Q32">
        <v>15.1256</v>
      </c>
      <c r="R32">
        <v>42.390099999999997</v>
      </c>
      <c r="S32">
        <v>26.3901</v>
      </c>
      <c r="T32">
        <v>0</v>
      </c>
      <c r="U32">
        <v>418.77</v>
      </c>
      <c r="V32">
        <v>17.097000000000001</v>
      </c>
      <c r="W32">
        <v>46.164499999999997</v>
      </c>
      <c r="X32">
        <v>147.515625</v>
      </c>
      <c r="Y32">
        <v>0</v>
      </c>
      <c r="Z32">
        <v>13.1076</v>
      </c>
      <c r="AA32">
        <v>42.14808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43.360799999999998</v>
      </c>
      <c r="AH32">
        <v>116.9545</v>
      </c>
      <c r="AI32">
        <v>16.548999999999999</v>
      </c>
      <c r="AJ32">
        <v>0</v>
      </c>
      <c r="AK32">
        <v>25.38</v>
      </c>
      <c r="AL32">
        <v>53.451999999999998</v>
      </c>
      <c r="AM32">
        <v>0</v>
      </c>
      <c r="AN32">
        <v>0.76519999999999999</v>
      </c>
      <c r="AO32">
        <v>0</v>
      </c>
      <c r="AP32">
        <v>1.1529</v>
      </c>
      <c r="AQ32">
        <v>59.85</v>
      </c>
      <c r="AR32">
        <v>48.576000000000001</v>
      </c>
      <c r="AS32">
        <v>24.48264</v>
      </c>
      <c r="AT32">
        <v>11.247578000000001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2983.1519470000003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686.44209999999998</v>
      </c>
      <c r="L33">
        <v>566.60680000000002</v>
      </c>
      <c r="M33">
        <v>89.645600000000002</v>
      </c>
      <c r="N33">
        <v>116.21729999999999</v>
      </c>
      <c r="O33">
        <v>60.479500000000002</v>
      </c>
      <c r="P33">
        <v>128.505</v>
      </c>
      <c r="Q33">
        <v>15.1256</v>
      </c>
      <c r="R33">
        <v>42.390099999999997</v>
      </c>
      <c r="S33">
        <v>26.3901</v>
      </c>
      <c r="T33">
        <v>0</v>
      </c>
      <c r="U33">
        <v>418.77</v>
      </c>
      <c r="V33">
        <v>17.097000000000001</v>
      </c>
      <c r="W33">
        <v>46.164499999999997</v>
      </c>
      <c r="X33">
        <v>147.515625</v>
      </c>
      <c r="Y33">
        <v>0</v>
      </c>
      <c r="Z33">
        <v>13.1076</v>
      </c>
      <c r="AA33">
        <v>42.14808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43.360799999999998</v>
      </c>
      <c r="AH33">
        <v>116.9545</v>
      </c>
      <c r="AI33">
        <v>16.548999999999999</v>
      </c>
      <c r="AJ33">
        <v>0</v>
      </c>
      <c r="AK33">
        <v>25.38</v>
      </c>
      <c r="AL33">
        <v>53.451999999999998</v>
      </c>
      <c r="AM33">
        <v>0</v>
      </c>
      <c r="AN33">
        <v>0.76519999999999999</v>
      </c>
      <c r="AO33">
        <v>0</v>
      </c>
      <c r="AP33">
        <v>1.1529</v>
      </c>
      <c r="AQ33">
        <v>59.85</v>
      </c>
      <c r="AR33">
        <v>48.576000000000001</v>
      </c>
      <c r="AS33">
        <v>24.48264</v>
      </c>
      <c r="AT33">
        <v>11.247578000000001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2971.4819470000002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609.8768</v>
      </c>
      <c r="M34">
        <v>89.645600000000002</v>
      </c>
      <c r="N34">
        <v>116.21729999999999</v>
      </c>
      <c r="O34">
        <v>60.479500000000002</v>
      </c>
      <c r="P34">
        <v>128.505</v>
      </c>
      <c r="Q34">
        <v>15.1256</v>
      </c>
      <c r="R34">
        <v>42.390099999999997</v>
      </c>
      <c r="S34">
        <v>26.3901</v>
      </c>
      <c r="T34">
        <v>0</v>
      </c>
      <c r="U34">
        <v>418.77</v>
      </c>
      <c r="V34">
        <v>17.097000000000001</v>
      </c>
      <c r="W34">
        <v>46.164499999999997</v>
      </c>
      <c r="X34">
        <v>147.515625</v>
      </c>
      <c r="Y34">
        <v>0</v>
      </c>
      <c r="Z34">
        <v>13.1076</v>
      </c>
      <c r="AA34">
        <v>42.14808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43.360799999999998</v>
      </c>
      <c r="AH34">
        <v>116.9545</v>
      </c>
      <c r="AI34">
        <v>16.548999999999999</v>
      </c>
      <c r="AJ34">
        <v>0</v>
      </c>
      <c r="AK34">
        <v>25.38</v>
      </c>
      <c r="AL34">
        <v>53.451999999999998</v>
      </c>
      <c r="AM34">
        <v>0</v>
      </c>
      <c r="AN34">
        <v>0.76519999999999999</v>
      </c>
      <c r="AO34">
        <v>0</v>
      </c>
      <c r="AP34">
        <v>1.1529</v>
      </c>
      <c r="AQ34">
        <v>59.85</v>
      </c>
      <c r="AR34">
        <v>8.8320000000000007</v>
      </c>
      <c r="AS34">
        <v>24.48264</v>
      </c>
      <c r="AT34">
        <v>11.247578000000001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2975.0079469999996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630.46680000000003</v>
      </c>
      <c r="M35">
        <v>89.645600000000002</v>
      </c>
      <c r="N35">
        <v>116.21729999999999</v>
      </c>
      <c r="O35">
        <v>60.479500000000002</v>
      </c>
      <c r="P35">
        <v>128.505</v>
      </c>
      <c r="Q35">
        <v>15.1256</v>
      </c>
      <c r="R35">
        <v>42.390099999999997</v>
      </c>
      <c r="S35">
        <v>26.3901</v>
      </c>
      <c r="T35">
        <v>0</v>
      </c>
      <c r="U35">
        <v>418.77</v>
      </c>
      <c r="V35">
        <v>17.097000000000001</v>
      </c>
      <c r="W35">
        <v>46.164499999999997</v>
      </c>
      <c r="X35">
        <v>147.515625</v>
      </c>
      <c r="Y35">
        <v>0</v>
      </c>
      <c r="Z35">
        <v>13.1076</v>
      </c>
      <c r="AA35">
        <v>42.14808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43.360799999999998</v>
      </c>
      <c r="AH35">
        <v>116.9545</v>
      </c>
      <c r="AI35">
        <v>16.548999999999999</v>
      </c>
      <c r="AJ35">
        <v>0</v>
      </c>
      <c r="AK35">
        <v>25.38</v>
      </c>
      <c r="AL35">
        <v>53.451999999999998</v>
      </c>
      <c r="AM35">
        <v>0</v>
      </c>
      <c r="AN35">
        <v>0.76519999999999999</v>
      </c>
      <c r="AO35">
        <v>0</v>
      </c>
      <c r="AP35">
        <v>1.1529</v>
      </c>
      <c r="AQ35">
        <v>59.85</v>
      </c>
      <c r="AR35">
        <v>8.8320000000000007</v>
      </c>
      <c r="AS35">
        <v>24.48264</v>
      </c>
      <c r="AT35">
        <v>11.247578000000001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2995.5979469999997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598.07680000000005</v>
      </c>
      <c r="M36">
        <v>89.645600000000002</v>
      </c>
      <c r="N36">
        <v>116.21729999999999</v>
      </c>
      <c r="O36">
        <v>60.479500000000002</v>
      </c>
      <c r="P36">
        <v>128.505</v>
      </c>
      <c r="Q36">
        <v>15.1256</v>
      </c>
      <c r="R36">
        <v>42.390099999999997</v>
      </c>
      <c r="S36">
        <v>26.3901</v>
      </c>
      <c r="T36">
        <v>0</v>
      </c>
      <c r="U36">
        <v>418.77</v>
      </c>
      <c r="V36">
        <v>17.097000000000001</v>
      </c>
      <c r="W36">
        <v>46.164499999999997</v>
      </c>
      <c r="X36">
        <v>147.515625</v>
      </c>
      <c r="Y36">
        <v>0</v>
      </c>
      <c r="Z36">
        <v>13.1076</v>
      </c>
      <c r="AA36">
        <v>42.14808</v>
      </c>
      <c r="AB36">
        <v>26.34008</v>
      </c>
      <c r="AC36">
        <v>19.35568</v>
      </c>
      <c r="AD36">
        <v>27.408107999999999</v>
      </c>
      <c r="AE36">
        <v>28.225999999999999</v>
      </c>
      <c r="AF36">
        <v>30.565999999999999</v>
      </c>
      <c r="AG36">
        <v>43.360799999999998</v>
      </c>
      <c r="AH36">
        <v>116.9545</v>
      </c>
      <c r="AI36">
        <v>16.548999999999999</v>
      </c>
      <c r="AJ36">
        <v>0</v>
      </c>
      <c r="AK36">
        <v>25.38</v>
      </c>
      <c r="AL36">
        <v>53.451999999999998</v>
      </c>
      <c r="AM36">
        <v>0</v>
      </c>
      <c r="AN36">
        <v>0.76519999999999999</v>
      </c>
      <c r="AO36">
        <v>0</v>
      </c>
      <c r="AP36">
        <v>1.1529</v>
      </c>
      <c r="AQ36">
        <v>59.85</v>
      </c>
      <c r="AR36">
        <v>8.8320000000000007</v>
      </c>
      <c r="AS36">
        <v>24.48264</v>
      </c>
      <c r="AT36">
        <v>11.247578000000001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2941.9973910000003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653.15250000000003</v>
      </c>
      <c r="M37">
        <v>89.645600000000002</v>
      </c>
      <c r="N37">
        <v>116.21729999999999</v>
      </c>
      <c r="O37">
        <v>60.479500000000002</v>
      </c>
      <c r="P37">
        <v>130.31039999999999</v>
      </c>
      <c r="Q37">
        <v>15.1256</v>
      </c>
      <c r="R37">
        <v>42.390099999999997</v>
      </c>
      <c r="S37">
        <v>26.3901</v>
      </c>
      <c r="T37">
        <v>0</v>
      </c>
      <c r="U37">
        <v>418.77</v>
      </c>
      <c r="V37">
        <v>17.097000000000001</v>
      </c>
      <c r="W37">
        <v>46.164499999999997</v>
      </c>
      <c r="X37">
        <v>147.515625</v>
      </c>
      <c r="Y37">
        <v>0</v>
      </c>
      <c r="Z37">
        <v>13.1076</v>
      </c>
      <c r="AA37">
        <v>28.09872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43.360799999999998</v>
      </c>
      <c r="AH37">
        <v>93.563599999999994</v>
      </c>
      <c r="AI37">
        <v>2.5459999999999998</v>
      </c>
      <c r="AJ37">
        <v>0</v>
      </c>
      <c r="AK37">
        <v>25.38</v>
      </c>
      <c r="AL37">
        <v>23.24</v>
      </c>
      <c r="AM37">
        <v>0</v>
      </c>
      <c r="AN37">
        <v>0.76519999999999999</v>
      </c>
      <c r="AO37">
        <v>0</v>
      </c>
      <c r="AP37">
        <v>1.1529</v>
      </c>
      <c r="AQ37">
        <v>59.85</v>
      </c>
      <c r="AR37">
        <v>8.8320000000000007</v>
      </c>
      <c r="AS37">
        <v>24.48264</v>
      </c>
      <c r="AT37">
        <v>11.247578000000001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2859.0698829999992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653.15250000000003</v>
      </c>
      <c r="M38">
        <v>89.645600000000002</v>
      </c>
      <c r="N38">
        <v>116.21729999999999</v>
      </c>
      <c r="O38">
        <v>60.479500000000002</v>
      </c>
      <c r="P38">
        <v>130.31039999999999</v>
      </c>
      <c r="Q38">
        <v>15.1256</v>
      </c>
      <c r="R38">
        <v>42.390099999999997</v>
      </c>
      <c r="S38">
        <v>26.3901</v>
      </c>
      <c r="T38">
        <v>0</v>
      </c>
      <c r="U38">
        <v>418.77</v>
      </c>
      <c r="V38">
        <v>17.097000000000001</v>
      </c>
      <c r="W38">
        <v>46.164499999999997</v>
      </c>
      <c r="X38">
        <v>147.515625</v>
      </c>
      <c r="Y38">
        <v>0</v>
      </c>
      <c r="Z38">
        <v>13.1076</v>
      </c>
      <c r="AA38">
        <v>8.3740000000000006</v>
      </c>
      <c r="AB38">
        <v>13.17004</v>
      </c>
      <c r="AC38">
        <v>9.6778399999999998</v>
      </c>
      <c r="AD38">
        <v>18.229800000000001</v>
      </c>
      <c r="AE38">
        <v>4.4904999999999999</v>
      </c>
      <c r="AF38">
        <v>8.8740000000000006</v>
      </c>
      <c r="AG38">
        <v>43.360799999999998</v>
      </c>
      <c r="AH38">
        <v>70.172700000000006</v>
      </c>
      <c r="AI38">
        <v>0</v>
      </c>
      <c r="AJ38">
        <v>0</v>
      </c>
      <c r="AK38">
        <v>25.38</v>
      </c>
      <c r="AL38">
        <v>10.458</v>
      </c>
      <c r="AM38">
        <v>0</v>
      </c>
      <c r="AN38">
        <v>0.76519999999999999</v>
      </c>
      <c r="AO38">
        <v>0</v>
      </c>
      <c r="AP38">
        <v>1.1529</v>
      </c>
      <c r="AQ38">
        <v>53.55</v>
      </c>
      <c r="AR38">
        <v>8.8320000000000007</v>
      </c>
      <c r="AS38">
        <v>14.7972</v>
      </c>
      <c r="AT38">
        <v>11.247578000000001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2765.3404829999995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653.15250000000003</v>
      </c>
      <c r="M39">
        <v>89.645600000000002</v>
      </c>
      <c r="N39">
        <v>116.21729999999999</v>
      </c>
      <c r="O39">
        <v>60.479500000000002</v>
      </c>
      <c r="P39">
        <v>130.31039999999999</v>
      </c>
      <c r="Q39">
        <v>15.1256</v>
      </c>
      <c r="R39">
        <v>42.390099999999997</v>
      </c>
      <c r="S39">
        <v>26.3901</v>
      </c>
      <c r="T39">
        <v>0</v>
      </c>
      <c r="U39">
        <v>418.77</v>
      </c>
      <c r="V39">
        <v>17.097000000000001</v>
      </c>
      <c r="W39">
        <v>46.164499999999997</v>
      </c>
      <c r="X39">
        <v>147.515625</v>
      </c>
      <c r="Y39">
        <v>0</v>
      </c>
      <c r="Z39">
        <v>13.1076</v>
      </c>
      <c r="AA39">
        <v>0</v>
      </c>
      <c r="AB39">
        <v>13.17004</v>
      </c>
      <c r="AC39">
        <v>0</v>
      </c>
      <c r="AD39">
        <v>18.229800000000001</v>
      </c>
      <c r="AE39">
        <v>4.4904999999999999</v>
      </c>
      <c r="AF39">
        <v>8.8740000000000006</v>
      </c>
      <c r="AG39">
        <v>43.360799999999998</v>
      </c>
      <c r="AH39">
        <v>46.781799999999997</v>
      </c>
      <c r="AI39">
        <v>0</v>
      </c>
      <c r="AJ39">
        <v>0</v>
      </c>
      <c r="AK39">
        <v>25.38</v>
      </c>
      <c r="AL39">
        <v>10.458</v>
      </c>
      <c r="AM39">
        <v>0</v>
      </c>
      <c r="AN39">
        <v>0.76519999999999999</v>
      </c>
      <c r="AO39">
        <v>0</v>
      </c>
      <c r="AP39">
        <v>1.1529</v>
      </c>
      <c r="AQ39">
        <v>45.36</v>
      </c>
      <c r="AR39">
        <v>8.8320000000000007</v>
      </c>
      <c r="AS39">
        <v>14.7972</v>
      </c>
      <c r="AT39">
        <v>11.247578000000001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2715.7077429999999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653.15250000000003</v>
      </c>
      <c r="M40">
        <v>89.645600000000002</v>
      </c>
      <c r="N40">
        <v>116.21729999999999</v>
      </c>
      <c r="O40">
        <v>60.479500000000002</v>
      </c>
      <c r="P40">
        <v>130.31039999999999</v>
      </c>
      <c r="Q40">
        <v>15.1256</v>
      </c>
      <c r="R40">
        <v>42.390099999999997</v>
      </c>
      <c r="S40">
        <v>26.3901</v>
      </c>
      <c r="T40">
        <v>0</v>
      </c>
      <c r="U40">
        <v>418.77</v>
      </c>
      <c r="V40">
        <v>17.097000000000001</v>
      </c>
      <c r="W40">
        <v>46.164499999999997</v>
      </c>
      <c r="X40">
        <v>147.515625</v>
      </c>
      <c r="Y40">
        <v>0</v>
      </c>
      <c r="Z40">
        <v>13.1076</v>
      </c>
      <c r="AA40">
        <v>0</v>
      </c>
      <c r="AB40">
        <v>13.17004</v>
      </c>
      <c r="AC40">
        <v>0</v>
      </c>
      <c r="AD40">
        <v>9.1149000000000004</v>
      </c>
      <c r="AE40">
        <v>4.4904999999999999</v>
      </c>
      <c r="AF40">
        <v>8.8740000000000006</v>
      </c>
      <c r="AG40">
        <v>43.360799999999998</v>
      </c>
      <c r="AH40">
        <v>23.390899999999998</v>
      </c>
      <c r="AI40">
        <v>0</v>
      </c>
      <c r="AJ40">
        <v>0</v>
      </c>
      <c r="AK40">
        <v>25.38</v>
      </c>
      <c r="AL40">
        <v>10.458</v>
      </c>
      <c r="AM40">
        <v>0</v>
      </c>
      <c r="AN40">
        <v>0.76519999999999999</v>
      </c>
      <c r="AO40">
        <v>0</v>
      </c>
      <c r="AP40">
        <v>1.1529</v>
      </c>
      <c r="AQ40">
        <v>30.24</v>
      </c>
      <c r="AR40">
        <v>8.8320000000000007</v>
      </c>
      <c r="AS40">
        <v>14.7972</v>
      </c>
      <c r="AT40">
        <v>11.247578000000001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2668.0819429999992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653.15250000000003</v>
      </c>
      <c r="M41">
        <v>89.645600000000002</v>
      </c>
      <c r="N41">
        <v>116.21729999999999</v>
      </c>
      <c r="O41">
        <v>60.479500000000002</v>
      </c>
      <c r="P41">
        <v>130.31039999999999</v>
      </c>
      <c r="Q41">
        <v>15.1256</v>
      </c>
      <c r="R41">
        <v>42.390099999999997</v>
      </c>
      <c r="S41">
        <v>26.3901</v>
      </c>
      <c r="T41">
        <v>0</v>
      </c>
      <c r="U41">
        <v>418.77</v>
      </c>
      <c r="V41">
        <v>17.097000000000001</v>
      </c>
      <c r="W41">
        <v>46.164499999999997</v>
      </c>
      <c r="X41">
        <v>147.515625</v>
      </c>
      <c r="Y41">
        <v>0</v>
      </c>
      <c r="Z41">
        <v>13.1076</v>
      </c>
      <c r="AA41">
        <v>0</v>
      </c>
      <c r="AB41">
        <v>13.17004</v>
      </c>
      <c r="AC41">
        <v>0</v>
      </c>
      <c r="AD41">
        <v>0</v>
      </c>
      <c r="AE41">
        <v>4.4904999999999999</v>
      </c>
      <c r="AF41">
        <v>8.8740000000000006</v>
      </c>
      <c r="AG41">
        <v>43.360799999999998</v>
      </c>
      <c r="AH41">
        <v>0</v>
      </c>
      <c r="AI41">
        <v>0</v>
      </c>
      <c r="AJ41">
        <v>0</v>
      </c>
      <c r="AK41">
        <v>25.38</v>
      </c>
      <c r="AL41">
        <v>10.458</v>
      </c>
      <c r="AM41">
        <v>0</v>
      </c>
      <c r="AN41">
        <v>0.76519999999999999</v>
      </c>
      <c r="AO41">
        <v>0</v>
      </c>
      <c r="AP41">
        <v>1.1529</v>
      </c>
      <c r="AQ41">
        <v>30.24</v>
      </c>
      <c r="AR41">
        <v>8.8320000000000007</v>
      </c>
      <c r="AS41">
        <v>14.7972</v>
      </c>
      <c r="AT41">
        <v>11.247578000000001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2635.5761429999993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653.15250000000003</v>
      </c>
      <c r="M42">
        <v>89.645600000000002</v>
      </c>
      <c r="N42">
        <v>116.21729999999999</v>
      </c>
      <c r="O42">
        <v>60.479500000000002</v>
      </c>
      <c r="P42">
        <v>130.31039999999999</v>
      </c>
      <c r="Q42">
        <v>15.1256</v>
      </c>
      <c r="R42">
        <v>42.390099999999997</v>
      </c>
      <c r="S42">
        <v>26.3901</v>
      </c>
      <c r="T42">
        <v>0</v>
      </c>
      <c r="U42">
        <v>418.77</v>
      </c>
      <c r="V42">
        <v>17.097000000000001</v>
      </c>
      <c r="W42">
        <v>46.164499999999997</v>
      </c>
      <c r="X42">
        <v>147.515625</v>
      </c>
      <c r="Y42">
        <v>0</v>
      </c>
      <c r="Z42">
        <v>13.1076</v>
      </c>
      <c r="AA42">
        <v>0</v>
      </c>
      <c r="AB42">
        <v>13.17004</v>
      </c>
      <c r="AC42">
        <v>0</v>
      </c>
      <c r="AD42">
        <v>0</v>
      </c>
      <c r="AE42">
        <v>4.4904999999999999</v>
      </c>
      <c r="AF42">
        <v>8.8740000000000006</v>
      </c>
      <c r="AG42">
        <v>43.360799999999998</v>
      </c>
      <c r="AH42">
        <v>0</v>
      </c>
      <c r="AI42">
        <v>0</v>
      </c>
      <c r="AJ42">
        <v>0</v>
      </c>
      <c r="AK42">
        <v>25.38</v>
      </c>
      <c r="AL42">
        <v>10.458</v>
      </c>
      <c r="AM42">
        <v>0</v>
      </c>
      <c r="AN42">
        <v>0.76519999999999999</v>
      </c>
      <c r="AO42">
        <v>0</v>
      </c>
      <c r="AP42">
        <v>1.1529</v>
      </c>
      <c r="AQ42">
        <v>23.814</v>
      </c>
      <c r="AR42">
        <v>48.576000000000001</v>
      </c>
      <c r="AS42">
        <v>14.7972</v>
      </c>
      <c r="AT42">
        <v>11.247578000000001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2668.8941429999995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653.15250000000003</v>
      </c>
      <c r="M43">
        <v>89.645600000000002</v>
      </c>
      <c r="N43">
        <v>116.21729999999999</v>
      </c>
      <c r="O43">
        <v>60.479500000000002</v>
      </c>
      <c r="P43">
        <v>130.31039999999999</v>
      </c>
      <c r="Q43">
        <v>15.1256</v>
      </c>
      <c r="R43">
        <v>42.390099999999997</v>
      </c>
      <c r="S43">
        <v>26.3901</v>
      </c>
      <c r="T43">
        <v>0</v>
      </c>
      <c r="U43">
        <v>418.77</v>
      </c>
      <c r="V43">
        <v>17.097000000000001</v>
      </c>
      <c r="W43">
        <v>46.164499999999997</v>
      </c>
      <c r="X43">
        <v>147.515625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8.8740000000000006</v>
      </c>
      <c r="AG43">
        <v>43.360799999999998</v>
      </c>
      <c r="AH43">
        <v>0</v>
      </c>
      <c r="AI43">
        <v>0</v>
      </c>
      <c r="AJ43">
        <v>0</v>
      </c>
      <c r="AK43">
        <v>25.38</v>
      </c>
      <c r="AL43">
        <v>10.458</v>
      </c>
      <c r="AM43">
        <v>0</v>
      </c>
      <c r="AN43">
        <v>0.76519999999999999</v>
      </c>
      <c r="AO43">
        <v>0</v>
      </c>
      <c r="AP43">
        <v>1.1529</v>
      </c>
      <c r="AQ43">
        <v>15.12</v>
      </c>
      <c r="AR43">
        <v>8.8320000000000007</v>
      </c>
      <c r="AS43">
        <v>14.7972</v>
      </c>
      <c r="AT43">
        <v>11.247578000000001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2607.2861029999995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653.15250000000003</v>
      </c>
      <c r="M44">
        <v>89.645600000000002</v>
      </c>
      <c r="N44">
        <v>116.21729999999999</v>
      </c>
      <c r="O44">
        <v>60.479500000000002</v>
      </c>
      <c r="P44">
        <v>130.31039999999999</v>
      </c>
      <c r="Q44">
        <v>15.1256</v>
      </c>
      <c r="R44">
        <v>42.390099999999997</v>
      </c>
      <c r="S44">
        <v>26.3901</v>
      </c>
      <c r="T44">
        <v>0</v>
      </c>
      <c r="U44">
        <v>418.77</v>
      </c>
      <c r="V44">
        <v>17.097000000000001</v>
      </c>
      <c r="W44">
        <v>46.164499999999997</v>
      </c>
      <c r="X44">
        <v>147.515625</v>
      </c>
      <c r="Y44">
        <v>0</v>
      </c>
      <c r="Z44">
        <v>6.49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8.8740000000000006</v>
      </c>
      <c r="AG44">
        <v>43.360799999999998</v>
      </c>
      <c r="AH44">
        <v>0</v>
      </c>
      <c r="AI44">
        <v>0</v>
      </c>
      <c r="AJ44">
        <v>0</v>
      </c>
      <c r="AK44">
        <v>25.38</v>
      </c>
      <c r="AL44">
        <v>10.458</v>
      </c>
      <c r="AM44">
        <v>0</v>
      </c>
      <c r="AN44">
        <v>0.76519999999999999</v>
      </c>
      <c r="AO44">
        <v>0</v>
      </c>
      <c r="AP44">
        <v>1.1529</v>
      </c>
      <c r="AQ44">
        <v>15.12</v>
      </c>
      <c r="AR44">
        <v>8.8320000000000007</v>
      </c>
      <c r="AS44">
        <v>14.7972</v>
      </c>
      <c r="AT44">
        <v>11.247578000000001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2600.6685029999994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653.15250000000003</v>
      </c>
      <c r="M45">
        <v>89.645600000000002</v>
      </c>
      <c r="N45">
        <v>116.21729999999999</v>
      </c>
      <c r="O45">
        <v>60.479500000000002</v>
      </c>
      <c r="P45">
        <v>130.31039999999999</v>
      </c>
      <c r="Q45">
        <v>15.1256</v>
      </c>
      <c r="R45">
        <v>42.390099999999997</v>
      </c>
      <c r="S45">
        <v>26.3901</v>
      </c>
      <c r="T45">
        <v>0</v>
      </c>
      <c r="U45">
        <v>418.77</v>
      </c>
      <c r="V45">
        <v>17.097000000000001</v>
      </c>
      <c r="W45">
        <v>46.164499999999997</v>
      </c>
      <c r="X45">
        <v>147.515625</v>
      </c>
      <c r="Y45">
        <v>0</v>
      </c>
      <c r="Z45">
        <v>6.49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8.8740000000000006</v>
      </c>
      <c r="AG45">
        <v>43.360799999999998</v>
      </c>
      <c r="AH45">
        <v>0</v>
      </c>
      <c r="AI45">
        <v>0</v>
      </c>
      <c r="AJ45">
        <v>0</v>
      </c>
      <c r="AK45">
        <v>25.38</v>
      </c>
      <c r="AL45">
        <v>10.458</v>
      </c>
      <c r="AM45">
        <v>0</v>
      </c>
      <c r="AN45">
        <v>0.76519999999999999</v>
      </c>
      <c r="AO45">
        <v>0</v>
      </c>
      <c r="AP45">
        <v>4.9958999999999998</v>
      </c>
      <c r="AQ45">
        <v>7.56</v>
      </c>
      <c r="AR45">
        <v>8.8320000000000007</v>
      </c>
      <c r="AS45">
        <v>10.492559999999999</v>
      </c>
      <c r="AT45">
        <v>11.247578000000001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2592.6468629999995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653.15250000000003</v>
      </c>
      <c r="M46">
        <v>89.645600000000002</v>
      </c>
      <c r="N46">
        <v>116.21729999999999</v>
      </c>
      <c r="O46">
        <v>60.479500000000002</v>
      </c>
      <c r="P46">
        <v>130.31039999999999</v>
      </c>
      <c r="Q46">
        <v>15.1256</v>
      </c>
      <c r="R46">
        <v>42.390099999999997</v>
      </c>
      <c r="S46">
        <v>26.3901</v>
      </c>
      <c r="T46">
        <v>0</v>
      </c>
      <c r="U46">
        <v>418.77</v>
      </c>
      <c r="V46">
        <v>17.097000000000001</v>
      </c>
      <c r="W46">
        <v>46.164499999999997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43.360799999999998</v>
      </c>
      <c r="AH46">
        <v>0</v>
      </c>
      <c r="AI46">
        <v>0</v>
      </c>
      <c r="AJ46">
        <v>0</v>
      </c>
      <c r="AK46">
        <v>25.38</v>
      </c>
      <c r="AL46">
        <v>10.458</v>
      </c>
      <c r="AM46">
        <v>0</v>
      </c>
      <c r="AN46">
        <v>0.76519999999999999</v>
      </c>
      <c r="AO46">
        <v>0</v>
      </c>
      <c r="AP46">
        <v>4.9958999999999998</v>
      </c>
      <c r="AQ46">
        <v>0</v>
      </c>
      <c r="AR46">
        <v>8.8320000000000007</v>
      </c>
      <c r="AS46">
        <v>10.492559999999999</v>
      </c>
      <c r="AT46">
        <v>11.247578000000001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2574.1063629999999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653.15250000000003</v>
      </c>
      <c r="M47">
        <v>89.645600000000002</v>
      </c>
      <c r="N47">
        <v>116.21729999999999</v>
      </c>
      <c r="O47">
        <v>60.479500000000002</v>
      </c>
      <c r="P47">
        <v>134.97229999999999</v>
      </c>
      <c r="Q47">
        <v>15.1256</v>
      </c>
      <c r="R47">
        <v>42.390099999999997</v>
      </c>
      <c r="S47">
        <v>26.3901</v>
      </c>
      <c r="T47">
        <v>0</v>
      </c>
      <c r="U47">
        <v>418.77</v>
      </c>
      <c r="V47">
        <v>17.097000000000001</v>
      </c>
      <c r="W47">
        <v>46.164499999999997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6.4089999999999998</v>
      </c>
      <c r="AG47">
        <v>43.360799999999998</v>
      </c>
      <c r="AH47">
        <v>0</v>
      </c>
      <c r="AI47">
        <v>0</v>
      </c>
      <c r="AJ47">
        <v>0</v>
      </c>
      <c r="AK47">
        <v>25.38</v>
      </c>
      <c r="AL47">
        <v>10.458</v>
      </c>
      <c r="AM47">
        <v>0</v>
      </c>
      <c r="AN47">
        <v>0.76519999999999999</v>
      </c>
      <c r="AO47">
        <v>0</v>
      </c>
      <c r="AP47">
        <v>4.9958999999999998</v>
      </c>
      <c r="AQ47">
        <v>0</v>
      </c>
      <c r="AR47">
        <v>8.8320000000000007</v>
      </c>
      <c r="AS47">
        <v>10.492559999999999</v>
      </c>
      <c r="AT47">
        <v>11.247578000000001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2576.3032630000002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653.15250000000003</v>
      </c>
      <c r="M48">
        <v>89.645600000000002</v>
      </c>
      <c r="N48">
        <v>116.21729999999999</v>
      </c>
      <c r="O48">
        <v>60.479500000000002</v>
      </c>
      <c r="P48">
        <v>134.97229999999999</v>
      </c>
      <c r="Q48">
        <v>15.1256</v>
      </c>
      <c r="R48">
        <v>42.390099999999997</v>
      </c>
      <c r="S48">
        <v>26.3901</v>
      </c>
      <c r="T48">
        <v>0</v>
      </c>
      <c r="U48">
        <v>418.77</v>
      </c>
      <c r="V48">
        <v>17.097000000000001</v>
      </c>
      <c r="W48">
        <v>46.164499999999997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6.4089999999999998</v>
      </c>
      <c r="AG48">
        <v>43.360799999999998</v>
      </c>
      <c r="AH48">
        <v>0</v>
      </c>
      <c r="AI48">
        <v>0</v>
      </c>
      <c r="AJ48">
        <v>0</v>
      </c>
      <c r="AK48">
        <v>25.38</v>
      </c>
      <c r="AL48">
        <v>10.458</v>
      </c>
      <c r="AM48">
        <v>0</v>
      </c>
      <c r="AN48">
        <v>0.76519999999999999</v>
      </c>
      <c r="AO48">
        <v>0</v>
      </c>
      <c r="AP48">
        <v>4.9958999999999998</v>
      </c>
      <c r="AQ48">
        <v>0</v>
      </c>
      <c r="AR48">
        <v>8.8320000000000007</v>
      </c>
      <c r="AS48">
        <v>10.492559999999999</v>
      </c>
      <c r="AT48">
        <v>11.247578000000001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2576.3032630000002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653.15250000000003</v>
      </c>
      <c r="M49">
        <v>89.645600000000002</v>
      </c>
      <c r="N49">
        <v>116.21729999999999</v>
      </c>
      <c r="O49">
        <v>60.479500000000002</v>
      </c>
      <c r="P49">
        <v>134.97229999999999</v>
      </c>
      <c r="Q49">
        <v>15.1256</v>
      </c>
      <c r="R49">
        <v>42.390099999999997</v>
      </c>
      <c r="S49">
        <v>26.3901</v>
      </c>
      <c r="T49">
        <v>0</v>
      </c>
      <c r="U49">
        <v>418.77</v>
      </c>
      <c r="V49">
        <v>17.097000000000001</v>
      </c>
      <c r="W49">
        <v>46.164499999999997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6.4089999999999998</v>
      </c>
      <c r="AG49">
        <v>43.360799999999998</v>
      </c>
      <c r="AH49">
        <v>0</v>
      </c>
      <c r="AI49">
        <v>0</v>
      </c>
      <c r="AJ49">
        <v>0</v>
      </c>
      <c r="AK49">
        <v>25.38</v>
      </c>
      <c r="AL49">
        <v>10.458</v>
      </c>
      <c r="AM49">
        <v>0</v>
      </c>
      <c r="AN49">
        <v>0.76519999999999999</v>
      </c>
      <c r="AO49">
        <v>0</v>
      </c>
      <c r="AP49">
        <v>1.1529</v>
      </c>
      <c r="AQ49">
        <v>0</v>
      </c>
      <c r="AR49">
        <v>8.8320000000000007</v>
      </c>
      <c r="AS49">
        <v>10.492559999999999</v>
      </c>
      <c r="AT49">
        <v>11.247578000000001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2572.4602630000004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653.15250000000003</v>
      </c>
      <c r="M50">
        <v>89.645600000000002</v>
      </c>
      <c r="N50">
        <v>116.21729999999999</v>
      </c>
      <c r="O50">
        <v>60.479500000000002</v>
      </c>
      <c r="P50">
        <v>134.97229999999999</v>
      </c>
      <c r="Q50">
        <v>15.1256</v>
      </c>
      <c r="R50">
        <v>42.390099999999997</v>
      </c>
      <c r="S50">
        <v>26.3901</v>
      </c>
      <c r="T50">
        <v>0</v>
      </c>
      <c r="U50">
        <v>418.77</v>
      </c>
      <c r="V50">
        <v>17.097000000000001</v>
      </c>
      <c r="W50">
        <v>46.164499999999997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6.4089999999999998</v>
      </c>
      <c r="AG50">
        <v>43.360799999999998</v>
      </c>
      <c r="AH50">
        <v>0</v>
      </c>
      <c r="AI50">
        <v>0</v>
      </c>
      <c r="AJ50">
        <v>0</v>
      </c>
      <c r="AK50">
        <v>25.38</v>
      </c>
      <c r="AL50">
        <v>10.458</v>
      </c>
      <c r="AM50">
        <v>0</v>
      </c>
      <c r="AN50">
        <v>0.76519999999999999</v>
      </c>
      <c r="AO50">
        <v>0</v>
      </c>
      <c r="AP50">
        <v>1.1529</v>
      </c>
      <c r="AQ50">
        <v>0</v>
      </c>
      <c r="AR50">
        <v>8.8320000000000007</v>
      </c>
      <c r="AS50">
        <v>10.492559999999999</v>
      </c>
      <c r="AT50">
        <v>11.247578000000001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2572.4602630000004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587.76679999999999</v>
      </c>
      <c r="M51">
        <v>89.645600000000002</v>
      </c>
      <c r="N51">
        <v>116.21729999999999</v>
      </c>
      <c r="O51">
        <v>60.479500000000002</v>
      </c>
      <c r="P51">
        <v>134.97229999999999</v>
      </c>
      <c r="Q51">
        <v>15.1256</v>
      </c>
      <c r="R51">
        <v>42.390099999999997</v>
      </c>
      <c r="S51">
        <v>26.3901</v>
      </c>
      <c r="T51">
        <v>0</v>
      </c>
      <c r="U51">
        <v>418.77</v>
      </c>
      <c r="V51">
        <v>17.097000000000001</v>
      </c>
      <c r="W51">
        <v>46.164499999999997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6.4089999999999998</v>
      </c>
      <c r="AG51">
        <v>43.360799999999998</v>
      </c>
      <c r="AH51">
        <v>0</v>
      </c>
      <c r="AI51">
        <v>0</v>
      </c>
      <c r="AJ51">
        <v>0</v>
      </c>
      <c r="AK51">
        <v>25.38</v>
      </c>
      <c r="AL51">
        <v>10.458</v>
      </c>
      <c r="AM51">
        <v>0</v>
      </c>
      <c r="AN51">
        <v>0.76519999999999999</v>
      </c>
      <c r="AO51">
        <v>0</v>
      </c>
      <c r="AP51">
        <v>1.1529</v>
      </c>
      <c r="AQ51">
        <v>0</v>
      </c>
      <c r="AR51">
        <v>7.1760000000000002</v>
      </c>
      <c r="AS51">
        <v>10.492559999999999</v>
      </c>
      <c r="AT51">
        <v>11.247578000000001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2505.4185630000006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588.90679999999998</v>
      </c>
      <c r="M52">
        <v>89.645600000000002</v>
      </c>
      <c r="N52">
        <v>116.21729999999999</v>
      </c>
      <c r="O52">
        <v>60.479500000000002</v>
      </c>
      <c r="P52">
        <v>134.97229999999999</v>
      </c>
      <c r="Q52">
        <v>15.1256</v>
      </c>
      <c r="R52">
        <v>42.390099999999997</v>
      </c>
      <c r="S52">
        <v>26.3901</v>
      </c>
      <c r="T52">
        <v>0</v>
      </c>
      <c r="U52">
        <v>418.77</v>
      </c>
      <c r="V52">
        <v>17.097000000000001</v>
      </c>
      <c r="W52">
        <v>46.164499999999997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6.4089999999999998</v>
      </c>
      <c r="AG52">
        <v>43.360799999999998</v>
      </c>
      <c r="AH52">
        <v>0</v>
      </c>
      <c r="AI52">
        <v>0</v>
      </c>
      <c r="AJ52">
        <v>0</v>
      </c>
      <c r="AK52">
        <v>25.38</v>
      </c>
      <c r="AL52">
        <v>10.458</v>
      </c>
      <c r="AM52">
        <v>0</v>
      </c>
      <c r="AN52">
        <v>0.76519999999999999</v>
      </c>
      <c r="AO52">
        <v>0</v>
      </c>
      <c r="AP52">
        <v>1.1529</v>
      </c>
      <c r="AQ52">
        <v>0</v>
      </c>
      <c r="AR52">
        <v>7.1760000000000002</v>
      </c>
      <c r="AS52">
        <v>10.492559999999999</v>
      </c>
      <c r="AT52">
        <v>11.247578000000001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2506.558563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677.37109999999996</v>
      </c>
      <c r="L53">
        <v>478.61680000000001</v>
      </c>
      <c r="M53">
        <v>89.645600000000002</v>
      </c>
      <c r="N53">
        <v>116.21729999999999</v>
      </c>
      <c r="O53">
        <v>60.479500000000002</v>
      </c>
      <c r="P53">
        <v>134.97229999999999</v>
      </c>
      <c r="Q53">
        <v>15.1256</v>
      </c>
      <c r="R53">
        <v>32.384799999999998</v>
      </c>
      <c r="S53">
        <v>20.293600000000001</v>
      </c>
      <c r="T53">
        <v>0</v>
      </c>
      <c r="U53">
        <v>418.77</v>
      </c>
      <c r="V53">
        <v>16.913699999999999</v>
      </c>
      <c r="W53">
        <v>45.644500000000001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6.4089999999999998</v>
      </c>
      <c r="AG53">
        <v>43.360799999999998</v>
      </c>
      <c r="AH53">
        <v>0</v>
      </c>
      <c r="AI53">
        <v>0</v>
      </c>
      <c r="AJ53">
        <v>0</v>
      </c>
      <c r="AK53">
        <v>25.38</v>
      </c>
      <c r="AL53">
        <v>10.458</v>
      </c>
      <c r="AM53">
        <v>0</v>
      </c>
      <c r="AN53">
        <v>0.76519999999999999</v>
      </c>
      <c r="AO53">
        <v>0</v>
      </c>
      <c r="AP53">
        <v>4.9958999999999998</v>
      </c>
      <c r="AQ53">
        <v>0</v>
      </c>
      <c r="AR53">
        <v>7.1760000000000002</v>
      </c>
      <c r="AS53">
        <v>10.089</v>
      </c>
      <c r="AT53">
        <v>11.247578000000001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2373.8319029999998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677.37109999999996</v>
      </c>
      <c r="L54">
        <v>398.61680000000001</v>
      </c>
      <c r="M54">
        <v>89.645600000000002</v>
      </c>
      <c r="N54">
        <v>116.21729999999999</v>
      </c>
      <c r="O54">
        <v>60.479500000000002</v>
      </c>
      <c r="P54">
        <v>134.97229999999999</v>
      </c>
      <c r="Q54">
        <v>15.1256</v>
      </c>
      <c r="R54">
        <v>32.384799999999998</v>
      </c>
      <c r="S54">
        <v>20.293600000000001</v>
      </c>
      <c r="T54">
        <v>0</v>
      </c>
      <c r="U54">
        <v>418.77</v>
      </c>
      <c r="V54">
        <v>11.8537</v>
      </c>
      <c r="W54">
        <v>36.164499999999997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6.4089999999999998</v>
      </c>
      <c r="AG54">
        <v>43.360799999999998</v>
      </c>
      <c r="AH54">
        <v>0</v>
      </c>
      <c r="AI54">
        <v>0</v>
      </c>
      <c r="AJ54">
        <v>0</v>
      </c>
      <c r="AK54">
        <v>25.38</v>
      </c>
      <c r="AL54">
        <v>10.458</v>
      </c>
      <c r="AM54">
        <v>0</v>
      </c>
      <c r="AN54">
        <v>0.76519999999999999</v>
      </c>
      <c r="AO54">
        <v>0</v>
      </c>
      <c r="AP54">
        <v>4.9958999999999998</v>
      </c>
      <c r="AQ54">
        <v>0</v>
      </c>
      <c r="AR54">
        <v>7.1760000000000002</v>
      </c>
      <c r="AS54">
        <v>10.089</v>
      </c>
      <c r="AT54">
        <v>11.247578000000001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2279.2919029999998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604.03319999999997</v>
      </c>
      <c r="L55">
        <v>368.61680000000001</v>
      </c>
      <c r="M55">
        <v>89.645600000000002</v>
      </c>
      <c r="N55">
        <v>116.21729999999999</v>
      </c>
      <c r="O55">
        <v>60.479500000000002</v>
      </c>
      <c r="P55">
        <v>134.97229999999999</v>
      </c>
      <c r="Q55">
        <v>11.503299999999999</v>
      </c>
      <c r="R55">
        <v>25.457699999999999</v>
      </c>
      <c r="S55">
        <v>16.470500000000001</v>
      </c>
      <c r="T55">
        <v>0</v>
      </c>
      <c r="U55">
        <v>418.77</v>
      </c>
      <c r="V55">
        <v>11.8537</v>
      </c>
      <c r="W55">
        <v>36.164499999999997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6.4089999999999998</v>
      </c>
      <c r="AG55">
        <v>43.360799999999998</v>
      </c>
      <c r="AH55">
        <v>0</v>
      </c>
      <c r="AI55">
        <v>0</v>
      </c>
      <c r="AJ55">
        <v>0</v>
      </c>
      <c r="AK55">
        <v>25.38</v>
      </c>
      <c r="AL55">
        <v>10.458</v>
      </c>
      <c r="AM55">
        <v>0</v>
      </c>
      <c r="AN55">
        <v>0.76519999999999999</v>
      </c>
      <c r="AO55">
        <v>0</v>
      </c>
      <c r="AP55">
        <v>4.9958999999999998</v>
      </c>
      <c r="AQ55">
        <v>0</v>
      </c>
      <c r="AR55">
        <v>7.1760000000000002</v>
      </c>
      <c r="AS55">
        <v>10.492559999999999</v>
      </c>
      <c r="AT55">
        <v>11.247578000000001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2161.9850629999996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603.03319999999997</v>
      </c>
      <c r="L56">
        <v>335</v>
      </c>
      <c r="M56">
        <v>89.645600000000002</v>
      </c>
      <c r="N56">
        <v>116.21729999999999</v>
      </c>
      <c r="O56">
        <v>60.479500000000002</v>
      </c>
      <c r="P56">
        <v>134.97229999999999</v>
      </c>
      <c r="Q56">
        <v>11.503299999999999</v>
      </c>
      <c r="R56">
        <v>25.457699999999999</v>
      </c>
      <c r="S56">
        <v>16.470500000000001</v>
      </c>
      <c r="T56">
        <v>0</v>
      </c>
      <c r="U56">
        <v>418.77</v>
      </c>
      <c r="V56">
        <v>11.8537</v>
      </c>
      <c r="W56">
        <v>36.164499999999997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6.4089999999999998</v>
      </c>
      <c r="AG56">
        <v>43.360799999999998</v>
      </c>
      <c r="AH56">
        <v>0</v>
      </c>
      <c r="AI56">
        <v>0</v>
      </c>
      <c r="AJ56">
        <v>0</v>
      </c>
      <c r="AK56">
        <v>25.38</v>
      </c>
      <c r="AL56">
        <v>10.458</v>
      </c>
      <c r="AM56">
        <v>0</v>
      </c>
      <c r="AN56">
        <v>0.76519999999999999</v>
      </c>
      <c r="AO56">
        <v>0</v>
      </c>
      <c r="AP56">
        <v>4.9958999999999998</v>
      </c>
      <c r="AQ56">
        <v>0</v>
      </c>
      <c r="AR56">
        <v>7.1760000000000002</v>
      </c>
      <c r="AS56">
        <v>10.089</v>
      </c>
      <c r="AT56">
        <v>11.247578000000001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2126.9647029999996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641.03319999999997</v>
      </c>
      <c r="L57">
        <v>325</v>
      </c>
      <c r="M57">
        <v>89.645600000000002</v>
      </c>
      <c r="N57">
        <v>116.21729999999999</v>
      </c>
      <c r="O57">
        <v>60.479500000000002</v>
      </c>
      <c r="P57">
        <v>134.97229999999999</v>
      </c>
      <c r="Q57">
        <v>11.503299999999999</v>
      </c>
      <c r="R57">
        <v>25.457699999999999</v>
      </c>
      <c r="S57">
        <v>16.470500000000001</v>
      </c>
      <c r="T57">
        <v>0</v>
      </c>
      <c r="U57">
        <v>418.77</v>
      </c>
      <c r="V57">
        <v>11.8537</v>
      </c>
      <c r="W57">
        <v>36.164499999999997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6.4089999999999998</v>
      </c>
      <c r="AG57">
        <v>43.360799999999998</v>
      </c>
      <c r="AH57">
        <v>0</v>
      </c>
      <c r="AI57">
        <v>0</v>
      </c>
      <c r="AJ57">
        <v>0</v>
      </c>
      <c r="AK57">
        <v>25.38</v>
      </c>
      <c r="AL57">
        <v>10.458</v>
      </c>
      <c r="AM57">
        <v>0</v>
      </c>
      <c r="AN57">
        <v>0.76519999999999999</v>
      </c>
      <c r="AO57">
        <v>0</v>
      </c>
      <c r="AP57">
        <v>1.1529</v>
      </c>
      <c r="AQ57">
        <v>0</v>
      </c>
      <c r="AR57">
        <v>7.1760000000000002</v>
      </c>
      <c r="AS57">
        <v>10.089</v>
      </c>
      <c r="AT57">
        <v>11.247578000000001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2151.1217029999998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664.03319999999997</v>
      </c>
      <c r="L58">
        <v>325</v>
      </c>
      <c r="M58">
        <v>89.645600000000002</v>
      </c>
      <c r="N58">
        <v>116.21729999999999</v>
      </c>
      <c r="O58">
        <v>60.479500000000002</v>
      </c>
      <c r="P58">
        <v>134.97229999999999</v>
      </c>
      <c r="Q58">
        <v>11.503299999999999</v>
      </c>
      <c r="R58">
        <v>25.457699999999999</v>
      </c>
      <c r="S58">
        <v>16.470500000000001</v>
      </c>
      <c r="T58">
        <v>0</v>
      </c>
      <c r="U58">
        <v>418.77</v>
      </c>
      <c r="V58">
        <v>11.8537</v>
      </c>
      <c r="W58">
        <v>36.164499999999997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6.4089999999999998</v>
      </c>
      <c r="AG58">
        <v>43.360799999999998</v>
      </c>
      <c r="AH58">
        <v>0</v>
      </c>
      <c r="AI58">
        <v>0</v>
      </c>
      <c r="AJ58">
        <v>0</v>
      </c>
      <c r="AK58">
        <v>25.38</v>
      </c>
      <c r="AL58">
        <v>10.458</v>
      </c>
      <c r="AM58">
        <v>0</v>
      </c>
      <c r="AN58">
        <v>0.76519999999999999</v>
      </c>
      <c r="AO58">
        <v>0</v>
      </c>
      <c r="AP58">
        <v>1.1529</v>
      </c>
      <c r="AQ58">
        <v>0</v>
      </c>
      <c r="AR58">
        <v>7.1760000000000002</v>
      </c>
      <c r="AS58">
        <v>10.089</v>
      </c>
      <c r="AT58">
        <v>11.247578000000001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2174.1217029999993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592.33789999999999</v>
      </c>
      <c r="L59">
        <v>325</v>
      </c>
      <c r="M59">
        <v>89.645600000000002</v>
      </c>
      <c r="N59">
        <v>116.21729999999999</v>
      </c>
      <c r="O59">
        <v>60.479500000000002</v>
      </c>
      <c r="P59">
        <v>134.97229999999999</v>
      </c>
      <c r="Q59">
        <v>11.503299999999999</v>
      </c>
      <c r="R59">
        <v>25.457699999999999</v>
      </c>
      <c r="S59">
        <v>16.470500000000001</v>
      </c>
      <c r="T59">
        <v>0</v>
      </c>
      <c r="U59">
        <v>418.77</v>
      </c>
      <c r="V59">
        <v>11.8537</v>
      </c>
      <c r="W59">
        <v>36.164499999999997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6.4089999999999998</v>
      </c>
      <c r="AG59">
        <v>43.360799999999998</v>
      </c>
      <c r="AH59">
        <v>0</v>
      </c>
      <c r="AI59">
        <v>0</v>
      </c>
      <c r="AJ59">
        <v>0</v>
      </c>
      <c r="AK59">
        <v>25.38</v>
      </c>
      <c r="AL59">
        <v>10.458</v>
      </c>
      <c r="AM59">
        <v>0</v>
      </c>
      <c r="AN59">
        <v>0.76519999999999999</v>
      </c>
      <c r="AO59">
        <v>0</v>
      </c>
      <c r="AP59">
        <v>1.1529</v>
      </c>
      <c r="AQ59">
        <v>0</v>
      </c>
      <c r="AR59">
        <v>7.1760000000000002</v>
      </c>
      <c r="AS59">
        <v>10.089</v>
      </c>
      <c r="AT59">
        <v>11.247578000000001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2102.4264029999995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592.33789999999999</v>
      </c>
      <c r="L60">
        <v>325</v>
      </c>
      <c r="M60">
        <v>89.645600000000002</v>
      </c>
      <c r="N60">
        <v>116.21729999999999</v>
      </c>
      <c r="O60">
        <v>60.479500000000002</v>
      </c>
      <c r="P60">
        <v>134.97229999999999</v>
      </c>
      <c r="Q60">
        <v>11.503299999999999</v>
      </c>
      <c r="R60">
        <v>25.457699999999999</v>
      </c>
      <c r="S60">
        <v>16.470500000000001</v>
      </c>
      <c r="T60">
        <v>0</v>
      </c>
      <c r="U60">
        <v>418.77</v>
      </c>
      <c r="V60">
        <v>11.8537</v>
      </c>
      <c r="W60">
        <v>36.164499999999997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6.4089999999999998</v>
      </c>
      <c r="AG60">
        <v>43.360799999999998</v>
      </c>
      <c r="AH60">
        <v>0</v>
      </c>
      <c r="AI60">
        <v>0</v>
      </c>
      <c r="AJ60">
        <v>0</v>
      </c>
      <c r="AK60">
        <v>25.38</v>
      </c>
      <c r="AL60">
        <v>2.3239999999999998</v>
      </c>
      <c r="AM60">
        <v>0</v>
      </c>
      <c r="AN60">
        <v>0.76519999999999999</v>
      </c>
      <c r="AO60">
        <v>0</v>
      </c>
      <c r="AP60">
        <v>1.1529</v>
      </c>
      <c r="AQ60">
        <v>0</v>
      </c>
      <c r="AR60">
        <v>7.1760000000000002</v>
      </c>
      <c r="AS60">
        <v>10.089</v>
      </c>
      <c r="AT60">
        <v>11.247578000000001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2094.2924029999995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592.33789999999999</v>
      </c>
      <c r="L61">
        <v>325</v>
      </c>
      <c r="M61">
        <v>89.645600000000002</v>
      </c>
      <c r="N61">
        <v>116.21729999999999</v>
      </c>
      <c r="O61">
        <v>60.479500000000002</v>
      </c>
      <c r="P61">
        <v>134.97229999999999</v>
      </c>
      <c r="Q61">
        <v>11.503299999999999</v>
      </c>
      <c r="R61">
        <v>25.457699999999999</v>
      </c>
      <c r="S61">
        <v>16.470500000000001</v>
      </c>
      <c r="T61">
        <v>0</v>
      </c>
      <c r="U61">
        <v>418.77</v>
      </c>
      <c r="V61">
        <v>11.8537</v>
      </c>
      <c r="W61">
        <v>36.164499999999997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6.4089999999999998</v>
      </c>
      <c r="AG61">
        <v>43.360799999999998</v>
      </c>
      <c r="AH61">
        <v>0</v>
      </c>
      <c r="AI61">
        <v>0</v>
      </c>
      <c r="AJ61">
        <v>0</v>
      </c>
      <c r="AK61">
        <v>25.38</v>
      </c>
      <c r="AL61">
        <v>2.3239999999999998</v>
      </c>
      <c r="AM61">
        <v>0</v>
      </c>
      <c r="AN61">
        <v>0.76519999999999999</v>
      </c>
      <c r="AO61">
        <v>0</v>
      </c>
      <c r="AP61">
        <v>1.1529</v>
      </c>
      <c r="AQ61">
        <v>0</v>
      </c>
      <c r="AR61">
        <v>7.1760000000000002</v>
      </c>
      <c r="AS61">
        <v>10.089</v>
      </c>
      <c r="AT61">
        <v>11.247578000000001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2094.2924029999995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592.33789999999999</v>
      </c>
      <c r="L62">
        <v>325</v>
      </c>
      <c r="M62">
        <v>89.645600000000002</v>
      </c>
      <c r="N62">
        <v>116.21729999999999</v>
      </c>
      <c r="O62">
        <v>60.479500000000002</v>
      </c>
      <c r="P62">
        <v>134.97229999999999</v>
      </c>
      <c r="Q62">
        <v>11.503299999999999</v>
      </c>
      <c r="R62">
        <v>25.457699999999999</v>
      </c>
      <c r="S62">
        <v>16.470500000000001</v>
      </c>
      <c r="T62">
        <v>0</v>
      </c>
      <c r="U62">
        <v>418.77</v>
      </c>
      <c r="V62">
        <v>11.8537</v>
      </c>
      <c r="W62">
        <v>36.164499999999997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6.4089999999999998</v>
      </c>
      <c r="AG62">
        <v>43.360799999999998</v>
      </c>
      <c r="AH62">
        <v>0</v>
      </c>
      <c r="AI62">
        <v>0</v>
      </c>
      <c r="AJ62">
        <v>0</v>
      </c>
      <c r="AK62">
        <v>25.38</v>
      </c>
      <c r="AL62">
        <v>2.3239999999999998</v>
      </c>
      <c r="AM62">
        <v>0</v>
      </c>
      <c r="AN62">
        <v>0.76519999999999999</v>
      </c>
      <c r="AO62">
        <v>0</v>
      </c>
      <c r="AP62">
        <v>4.9958999999999998</v>
      </c>
      <c r="AQ62">
        <v>0</v>
      </c>
      <c r="AR62">
        <v>7.1760000000000002</v>
      </c>
      <c r="AS62">
        <v>10.089</v>
      </c>
      <c r="AT62">
        <v>11.247578000000001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2098.1354029999993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592.33789999999999</v>
      </c>
      <c r="L63">
        <v>325</v>
      </c>
      <c r="M63">
        <v>89.645600000000002</v>
      </c>
      <c r="N63">
        <v>116.21729999999999</v>
      </c>
      <c r="O63">
        <v>60.479500000000002</v>
      </c>
      <c r="P63">
        <v>134.97229999999999</v>
      </c>
      <c r="Q63">
        <v>11.503299999999999</v>
      </c>
      <c r="R63">
        <v>25.457699999999999</v>
      </c>
      <c r="S63">
        <v>16.470500000000001</v>
      </c>
      <c r="T63">
        <v>0</v>
      </c>
      <c r="U63">
        <v>418.77</v>
      </c>
      <c r="V63">
        <v>11.8537</v>
      </c>
      <c r="W63">
        <v>36.164499999999997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6.4089999999999998</v>
      </c>
      <c r="AG63">
        <v>43.360799999999998</v>
      </c>
      <c r="AH63">
        <v>0</v>
      </c>
      <c r="AI63">
        <v>0</v>
      </c>
      <c r="AJ63">
        <v>0</v>
      </c>
      <c r="AK63">
        <v>25.38</v>
      </c>
      <c r="AL63">
        <v>2.3239999999999998</v>
      </c>
      <c r="AM63">
        <v>0</v>
      </c>
      <c r="AN63">
        <v>0.76519999999999999</v>
      </c>
      <c r="AO63">
        <v>0</v>
      </c>
      <c r="AP63">
        <v>1.1529</v>
      </c>
      <c r="AQ63">
        <v>0</v>
      </c>
      <c r="AR63">
        <v>48.576000000000001</v>
      </c>
      <c r="AS63">
        <v>13.452</v>
      </c>
      <c r="AT63">
        <v>11.247578000000001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2139.0554029999998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622.33789999999999</v>
      </c>
      <c r="L64">
        <v>325</v>
      </c>
      <c r="M64">
        <v>89.645600000000002</v>
      </c>
      <c r="N64">
        <v>116.21729999999999</v>
      </c>
      <c r="O64">
        <v>60.479500000000002</v>
      </c>
      <c r="P64">
        <v>134.97229999999999</v>
      </c>
      <c r="Q64">
        <v>11.503299999999999</v>
      </c>
      <c r="R64">
        <v>25.457699999999999</v>
      </c>
      <c r="S64">
        <v>16.470500000000001</v>
      </c>
      <c r="T64">
        <v>0</v>
      </c>
      <c r="U64">
        <v>418.77</v>
      </c>
      <c r="V64">
        <v>11.8537</v>
      </c>
      <c r="W64">
        <v>36.164499999999997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6.4089999999999998</v>
      </c>
      <c r="AG64">
        <v>43.360799999999998</v>
      </c>
      <c r="AH64">
        <v>0</v>
      </c>
      <c r="AI64">
        <v>0</v>
      </c>
      <c r="AJ64">
        <v>0</v>
      </c>
      <c r="AK64">
        <v>25.38</v>
      </c>
      <c r="AL64">
        <v>2.3239999999999998</v>
      </c>
      <c r="AM64">
        <v>0</v>
      </c>
      <c r="AN64">
        <v>0.76519999999999999</v>
      </c>
      <c r="AO64">
        <v>0</v>
      </c>
      <c r="AP64">
        <v>1.1529</v>
      </c>
      <c r="AQ64">
        <v>0</v>
      </c>
      <c r="AR64">
        <v>48.576000000000001</v>
      </c>
      <c r="AS64">
        <v>13.452</v>
      </c>
      <c r="AT64">
        <v>11.247578000000001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2169.0554030000003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677.37109999999996</v>
      </c>
      <c r="L65">
        <v>368.61680000000001</v>
      </c>
      <c r="M65">
        <v>89.645600000000002</v>
      </c>
      <c r="N65">
        <v>116.21729999999999</v>
      </c>
      <c r="O65">
        <v>60.479500000000002</v>
      </c>
      <c r="P65">
        <v>134.97229999999999</v>
      </c>
      <c r="Q65">
        <v>15.042013000000001</v>
      </c>
      <c r="R65">
        <v>32.384799999999998</v>
      </c>
      <c r="S65">
        <v>20.293600000000001</v>
      </c>
      <c r="T65">
        <v>0</v>
      </c>
      <c r="U65">
        <v>418.77</v>
      </c>
      <c r="V65">
        <v>11.8537</v>
      </c>
      <c r="W65">
        <v>36.164499999999997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6.4089999999999998</v>
      </c>
      <c r="AG65">
        <v>43.360799999999998</v>
      </c>
      <c r="AH65">
        <v>0</v>
      </c>
      <c r="AI65">
        <v>0</v>
      </c>
      <c r="AJ65">
        <v>0</v>
      </c>
      <c r="AK65">
        <v>25.38</v>
      </c>
      <c r="AL65">
        <v>2.3239999999999998</v>
      </c>
      <c r="AM65">
        <v>0</v>
      </c>
      <c r="AN65">
        <v>0.76519999999999999</v>
      </c>
      <c r="AO65">
        <v>0</v>
      </c>
      <c r="AP65">
        <v>1.1529</v>
      </c>
      <c r="AQ65">
        <v>0</v>
      </c>
      <c r="AR65">
        <v>7.1760000000000002</v>
      </c>
      <c r="AS65">
        <v>10.089</v>
      </c>
      <c r="AT65">
        <v>11.247578000000001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2237.2313159999999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677.37109999999996</v>
      </c>
      <c r="L66">
        <v>368.61680000000001</v>
      </c>
      <c r="M66">
        <v>89.645600000000002</v>
      </c>
      <c r="N66">
        <v>116.21729999999999</v>
      </c>
      <c r="O66">
        <v>60.479500000000002</v>
      </c>
      <c r="P66">
        <v>134.97229999999999</v>
      </c>
      <c r="Q66">
        <v>15.1256</v>
      </c>
      <c r="R66">
        <v>32.384799999999998</v>
      </c>
      <c r="S66">
        <v>20.293600000000001</v>
      </c>
      <c r="T66">
        <v>0</v>
      </c>
      <c r="U66">
        <v>418.77</v>
      </c>
      <c r="V66">
        <v>11.8537</v>
      </c>
      <c r="W66">
        <v>36.164499999999997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6.4089999999999998</v>
      </c>
      <c r="AG66">
        <v>43.360799999999998</v>
      </c>
      <c r="AH66">
        <v>0</v>
      </c>
      <c r="AI66">
        <v>0</v>
      </c>
      <c r="AJ66">
        <v>0</v>
      </c>
      <c r="AK66">
        <v>25.38</v>
      </c>
      <c r="AL66">
        <v>2.3239999999999998</v>
      </c>
      <c r="AM66">
        <v>0</v>
      </c>
      <c r="AN66">
        <v>0.76519999999999999</v>
      </c>
      <c r="AO66">
        <v>0</v>
      </c>
      <c r="AP66">
        <v>1.1529</v>
      </c>
      <c r="AQ66">
        <v>0</v>
      </c>
      <c r="AR66">
        <v>7.1760000000000002</v>
      </c>
      <c r="AS66">
        <v>10.089</v>
      </c>
      <c r="AT66">
        <v>11.247578000000001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2237.314903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677.37109999999996</v>
      </c>
      <c r="L67">
        <v>368.61680000000001</v>
      </c>
      <c r="M67">
        <v>89.645600000000002</v>
      </c>
      <c r="N67">
        <v>116.21729999999999</v>
      </c>
      <c r="O67">
        <v>60.479500000000002</v>
      </c>
      <c r="P67">
        <v>134.97229999999999</v>
      </c>
      <c r="Q67">
        <v>15.1256</v>
      </c>
      <c r="R67">
        <v>32.384799999999998</v>
      </c>
      <c r="S67">
        <v>20.293600000000001</v>
      </c>
      <c r="T67">
        <v>0</v>
      </c>
      <c r="U67">
        <v>418.77</v>
      </c>
      <c r="V67">
        <v>11.8537</v>
      </c>
      <c r="W67">
        <v>36.164499999999997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6.4089999999999998</v>
      </c>
      <c r="AG67">
        <v>43.360799999999998</v>
      </c>
      <c r="AH67">
        <v>0</v>
      </c>
      <c r="AI67">
        <v>0</v>
      </c>
      <c r="AJ67">
        <v>0</v>
      </c>
      <c r="AK67">
        <v>25.38</v>
      </c>
      <c r="AL67">
        <v>2.3239999999999998</v>
      </c>
      <c r="AM67">
        <v>0</v>
      </c>
      <c r="AN67">
        <v>0.76519999999999999</v>
      </c>
      <c r="AO67">
        <v>0</v>
      </c>
      <c r="AP67">
        <v>1.1529</v>
      </c>
      <c r="AQ67">
        <v>7.56</v>
      </c>
      <c r="AR67">
        <v>7.1760000000000002</v>
      </c>
      <c r="AS67">
        <v>10.089</v>
      </c>
      <c r="AT67">
        <v>11.247578000000001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2244.8749029999999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677.37109999999996</v>
      </c>
      <c r="L68">
        <v>368.61680000000001</v>
      </c>
      <c r="M68">
        <v>89.645600000000002</v>
      </c>
      <c r="N68">
        <v>116.21729999999999</v>
      </c>
      <c r="O68">
        <v>60.479500000000002</v>
      </c>
      <c r="P68">
        <v>134.97229999999999</v>
      </c>
      <c r="Q68">
        <v>15.1256</v>
      </c>
      <c r="R68">
        <v>32.384799999999998</v>
      </c>
      <c r="S68">
        <v>20.293600000000001</v>
      </c>
      <c r="T68">
        <v>0</v>
      </c>
      <c r="U68">
        <v>418.77</v>
      </c>
      <c r="V68">
        <v>11.8537</v>
      </c>
      <c r="W68">
        <v>36.164499999999997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6.4089999999999998</v>
      </c>
      <c r="AG68">
        <v>43.360799999999998</v>
      </c>
      <c r="AH68">
        <v>9.4700000000000006</v>
      </c>
      <c r="AI68">
        <v>0</v>
      </c>
      <c r="AJ68">
        <v>0</v>
      </c>
      <c r="AK68">
        <v>25.38</v>
      </c>
      <c r="AL68">
        <v>2.3239999999999998</v>
      </c>
      <c r="AM68">
        <v>0</v>
      </c>
      <c r="AN68">
        <v>0.76519999999999999</v>
      </c>
      <c r="AO68">
        <v>0</v>
      </c>
      <c r="AP68">
        <v>1.1529</v>
      </c>
      <c r="AQ68">
        <v>30.24</v>
      </c>
      <c r="AR68">
        <v>11.04</v>
      </c>
      <c r="AS68">
        <v>10.089</v>
      </c>
      <c r="AT68">
        <v>11.247578000000001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2280.8889029999996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677.37109999999996</v>
      </c>
      <c r="L69">
        <v>450.61680000000001</v>
      </c>
      <c r="M69">
        <v>89.645600000000002</v>
      </c>
      <c r="N69">
        <v>116.21729999999999</v>
      </c>
      <c r="O69">
        <v>60.479500000000002</v>
      </c>
      <c r="P69">
        <v>134.97229999999999</v>
      </c>
      <c r="Q69">
        <v>15.1256</v>
      </c>
      <c r="R69">
        <v>32.384799999999998</v>
      </c>
      <c r="S69">
        <v>20.293600000000001</v>
      </c>
      <c r="T69">
        <v>0</v>
      </c>
      <c r="U69">
        <v>418.77</v>
      </c>
      <c r="V69">
        <v>11.8537</v>
      </c>
      <c r="W69">
        <v>36.164499999999997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6.4089999999999998</v>
      </c>
      <c r="AG69">
        <v>43.360799999999998</v>
      </c>
      <c r="AH69">
        <v>23.390899999999998</v>
      </c>
      <c r="AI69">
        <v>0</v>
      </c>
      <c r="AJ69">
        <v>0</v>
      </c>
      <c r="AK69">
        <v>25.38</v>
      </c>
      <c r="AL69">
        <v>2.3239999999999998</v>
      </c>
      <c r="AM69">
        <v>0</v>
      </c>
      <c r="AN69">
        <v>0.76519999999999999</v>
      </c>
      <c r="AO69">
        <v>0</v>
      </c>
      <c r="AP69">
        <v>1.1529</v>
      </c>
      <c r="AQ69">
        <v>30.24</v>
      </c>
      <c r="AR69">
        <v>11.04</v>
      </c>
      <c r="AS69">
        <v>10.7616</v>
      </c>
      <c r="AT69">
        <v>11.247578000000001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2377.4824029999995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530.61680000000001</v>
      </c>
      <c r="M70">
        <v>89.645600000000002</v>
      </c>
      <c r="N70">
        <v>116.21729999999999</v>
      </c>
      <c r="O70">
        <v>60.479500000000002</v>
      </c>
      <c r="P70">
        <v>134.97229999999999</v>
      </c>
      <c r="Q70">
        <v>15.1256</v>
      </c>
      <c r="R70">
        <v>32.384799999999998</v>
      </c>
      <c r="S70">
        <v>20.293600000000001</v>
      </c>
      <c r="T70">
        <v>0</v>
      </c>
      <c r="U70">
        <v>418.77</v>
      </c>
      <c r="V70">
        <v>11.8537</v>
      </c>
      <c r="W70">
        <v>36.164499999999997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43.360799999999998</v>
      </c>
      <c r="AH70">
        <v>46.781799999999997</v>
      </c>
      <c r="AI70">
        <v>0</v>
      </c>
      <c r="AJ70">
        <v>0</v>
      </c>
      <c r="AK70">
        <v>25.38</v>
      </c>
      <c r="AL70">
        <v>2.3239999999999998</v>
      </c>
      <c r="AM70">
        <v>0</v>
      </c>
      <c r="AN70">
        <v>0.76519999999999999</v>
      </c>
      <c r="AO70">
        <v>0</v>
      </c>
      <c r="AP70">
        <v>1.1529</v>
      </c>
      <c r="AQ70">
        <v>45.36</v>
      </c>
      <c r="AR70">
        <v>11.04</v>
      </c>
      <c r="AS70">
        <v>10.7616</v>
      </c>
      <c r="AT70">
        <v>11.247578000000001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2544.8828369999997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628.61680000000001</v>
      </c>
      <c r="M71">
        <v>89.645600000000002</v>
      </c>
      <c r="N71">
        <v>116.21729999999999</v>
      </c>
      <c r="O71">
        <v>60.479500000000002</v>
      </c>
      <c r="P71">
        <v>134.97229999999999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18.140333999999999</v>
      </c>
      <c r="W71">
        <v>46.399079999999998</v>
      </c>
      <c r="X71">
        <v>147.515625</v>
      </c>
      <c r="Y71">
        <v>0</v>
      </c>
      <c r="Z71">
        <v>6.5537999999999998</v>
      </c>
      <c r="AA71">
        <v>6.32</v>
      </c>
      <c r="AB71">
        <v>13.17004</v>
      </c>
      <c r="AC71">
        <v>9.6778399999999998</v>
      </c>
      <c r="AD71">
        <v>9.1360360000000007</v>
      </c>
      <c r="AE71">
        <v>14.113</v>
      </c>
      <c r="AF71">
        <v>8.8740000000000006</v>
      </c>
      <c r="AG71">
        <v>43.360799999999998</v>
      </c>
      <c r="AH71">
        <v>70.172700000000006</v>
      </c>
      <c r="AI71">
        <v>0</v>
      </c>
      <c r="AJ71">
        <v>0</v>
      </c>
      <c r="AK71">
        <v>25.38</v>
      </c>
      <c r="AL71">
        <v>2.3239999999999998</v>
      </c>
      <c r="AM71">
        <v>0</v>
      </c>
      <c r="AN71">
        <v>0.76519999999999999</v>
      </c>
      <c r="AO71">
        <v>0</v>
      </c>
      <c r="AP71">
        <v>1.1529</v>
      </c>
      <c r="AQ71">
        <v>59.85</v>
      </c>
      <c r="AR71">
        <v>11.04</v>
      </c>
      <c r="AS71">
        <v>12.1068</v>
      </c>
      <c r="AT71">
        <v>11.247578000000001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2743.3813909999999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628.61680000000001</v>
      </c>
      <c r="M72">
        <v>89.645600000000002</v>
      </c>
      <c r="N72">
        <v>116.21729999999999</v>
      </c>
      <c r="O72">
        <v>60.479500000000002</v>
      </c>
      <c r="P72">
        <v>134.97229999999999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18.140333999999999</v>
      </c>
      <c r="W72">
        <v>46.399079999999998</v>
      </c>
      <c r="X72">
        <v>147.515625</v>
      </c>
      <c r="Y72">
        <v>0</v>
      </c>
      <c r="Z72">
        <v>6.5537999999999998</v>
      </c>
      <c r="AA72">
        <v>19.75</v>
      </c>
      <c r="AB72">
        <v>13.17004</v>
      </c>
      <c r="AC72">
        <v>9.6778399999999998</v>
      </c>
      <c r="AD72">
        <v>18.272072000000001</v>
      </c>
      <c r="AE72">
        <v>28.225999999999999</v>
      </c>
      <c r="AF72">
        <v>17.748000000000001</v>
      </c>
      <c r="AG72">
        <v>43.360799999999998</v>
      </c>
      <c r="AH72">
        <v>93.563599999999994</v>
      </c>
      <c r="AI72">
        <v>2.5459999999999998</v>
      </c>
      <c r="AJ72">
        <v>0</v>
      </c>
      <c r="AK72">
        <v>25.38</v>
      </c>
      <c r="AL72">
        <v>2.3239999999999998</v>
      </c>
      <c r="AM72">
        <v>0</v>
      </c>
      <c r="AN72">
        <v>0.76519999999999999</v>
      </c>
      <c r="AO72">
        <v>0</v>
      </c>
      <c r="AP72">
        <v>1.1529</v>
      </c>
      <c r="AQ72">
        <v>59.85</v>
      </c>
      <c r="AR72">
        <v>11.04</v>
      </c>
      <c r="AS72">
        <v>12.1068</v>
      </c>
      <c r="AT72">
        <v>11.247578000000001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2814.8713270000003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641.61680000000001</v>
      </c>
      <c r="M73">
        <v>89.645600000000002</v>
      </c>
      <c r="N73">
        <v>116.21729999999999</v>
      </c>
      <c r="O73">
        <v>60.479500000000002</v>
      </c>
      <c r="P73">
        <v>132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18.140333999999999</v>
      </c>
      <c r="W73">
        <v>46.399079999999998</v>
      </c>
      <c r="X73">
        <v>147.515625</v>
      </c>
      <c r="Y73">
        <v>0</v>
      </c>
      <c r="Z73">
        <v>13.1076</v>
      </c>
      <c r="AA73">
        <v>42.14808</v>
      </c>
      <c r="AB73">
        <v>26.34008</v>
      </c>
      <c r="AC73">
        <v>9.6778399999999998</v>
      </c>
      <c r="AD73">
        <v>27.408107999999999</v>
      </c>
      <c r="AE73">
        <v>49.436556000000003</v>
      </c>
      <c r="AF73">
        <v>30.565999999999999</v>
      </c>
      <c r="AG73">
        <v>43.360799999999998</v>
      </c>
      <c r="AH73">
        <v>116.9545</v>
      </c>
      <c r="AI73">
        <v>16.548999999999999</v>
      </c>
      <c r="AJ73">
        <v>0</v>
      </c>
      <c r="AK73">
        <v>25.38</v>
      </c>
      <c r="AL73">
        <v>23.24</v>
      </c>
      <c r="AM73">
        <v>0</v>
      </c>
      <c r="AN73">
        <v>0.76519999999999999</v>
      </c>
      <c r="AO73">
        <v>0</v>
      </c>
      <c r="AP73">
        <v>1.1529</v>
      </c>
      <c r="AQ73">
        <v>59.85</v>
      </c>
      <c r="AR73">
        <v>11.04</v>
      </c>
      <c r="AS73">
        <v>13.452</v>
      </c>
      <c r="AT73">
        <v>11.247578000000001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2969.8406389999991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641.61680000000001</v>
      </c>
      <c r="M74">
        <v>89.645600000000002</v>
      </c>
      <c r="N74">
        <v>116.21729999999999</v>
      </c>
      <c r="O74">
        <v>60.479500000000002</v>
      </c>
      <c r="P74">
        <v>132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18.140333999999999</v>
      </c>
      <c r="W74">
        <v>46.399079999999998</v>
      </c>
      <c r="X74">
        <v>147.515625</v>
      </c>
      <c r="Y74">
        <v>0</v>
      </c>
      <c r="Z74">
        <v>13.1076</v>
      </c>
      <c r="AA74">
        <v>42.14808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43.360799999999998</v>
      </c>
      <c r="AH74">
        <v>116.9545</v>
      </c>
      <c r="AI74">
        <v>16.548999999999999</v>
      </c>
      <c r="AJ74">
        <v>0</v>
      </c>
      <c r="AK74">
        <v>25.38</v>
      </c>
      <c r="AL74">
        <v>53.451999999999998</v>
      </c>
      <c r="AM74">
        <v>0</v>
      </c>
      <c r="AN74">
        <v>0.76519999999999999</v>
      </c>
      <c r="AO74">
        <v>0</v>
      </c>
      <c r="AP74">
        <v>1.1529</v>
      </c>
      <c r="AQ74">
        <v>59.85</v>
      </c>
      <c r="AR74">
        <v>11.04</v>
      </c>
      <c r="AS74">
        <v>13.452</v>
      </c>
      <c r="AT74">
        <v>11.247578000000001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3009.7304789999998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641.61680000000001</v>
      </c>
      <c r="M75">
        <v>89.645600000000002</v>
      </c>
      <c r="N75">
        <v>116.21729999999999</v>
      </c>
      <c r="O75">
        <v>60.479500000000002</v>
      </c>
      <c r="P75">
        <v>132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18.140333999999999</v>
      </c>
      <c r="W75">
        <v>46.399079999999998</v>
      </c>
      <c r="X75">
        <v>147.515625</v>
      </c>
      <c r="Y75">
        <v>0</v>
      </c>
      <c r="Z75">
        <v>13.1076</v>
      </c>
      <c r="AA75">
        <v>42.14808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43.360799999999998</v>
      </c>
      <c r="AH75">
        <v>116.9545</v>
      </c>
      <c r="AI75">
        <v>16.548999999999999</v>
      </c>
      <c r="AJ75">
        <v>0</v>
      </c>
      <c r="AK75">
        <v>25.38</v>
      </c>
      <c r="AL75">
        <v>53.451999999999998</v>
      </c>
      <c r="AM75">
        <v>0</v>
      </c>
      <c r="AN75">
        <v>0.76519999999999999</v>
      </c>
      <c r="AO75">
        <v>0</v>
      </c>
      <c r="AP75">
        <v>1.1529</v>
      </c>
      <c r="AQ75">
        <v>59.85</v>
      </c>
      <c r="AR75">
        <v>48.576000000000001</v>
      </c>
      <c r="AS75">
        <v>14.7972</v>
      </c>
      <c r="AT75">
        <v>11.247578000000001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3048.6116789999996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641.61680000000001</v>
      </c>
      <c r="M76">
        <v>89.645600000000002</v>
      </c>
      <c r="N76">
        <v>116.21729999999999</v>
      </c>
      <c r="O76">
        <v>60.479500000000002</v>
      </c>
      <c r="P76">
        <v>132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18.140333999999999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43.360799999999998</v>
      </c>
      <c r="AH76">
        <v>116.9545</v>
      </c>
      <c r="AI76">
        <v>16.548999999999999</v>
      </c>
      <c r="AJ76">
        <v>0</v>
      </c>
      <c r="AK76">
        <v>25.38</v>
      </c>
      <c r="AL76">
        <v>53.451999999999998</v>
      </c>
      <c r="AM76">
        <v>0</v>
      </c>
      <c r="AN76">
        <v>0.76519999999999999</v>
      </c>
      <c r="AO76">
        <v>0</v>
      </c>
      <c r="AP76">
        <v>1.1529</v>
      </c>
      <c r="AQ76">
        <v>59.85</v>
      </c>
      <c r="AR76">
        <v>48.576000000000001</v>
      </c>
      <c r="AS76">
        <v>14.7972</v>
      </c>
      <c r="AT76">
        <v>11.247578000000001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3027.4011229999996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641.61680000000001</v>
      </c>
      <c r="M77">
        <v>89.645600000000002</v>
      </c>
      <c r="N77">
        <v>116.21729999999999</v>
      </c>
      <c r="O77">
        <v>60.479500000000002</v>
      </c>
      <c r="P77">
        <v>132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18.140333999999999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43.360799999999998</v>
      </c>
      <c r="AH77">
        <v>116.9545</v>
      </c>
      <c r="AI77">
        <v>16.548999999999999</v>
      </c>
      <c r="AJ77">
        <v>0</v>
      </c>
      <c r="AK77">
        <v>25.38</v>
      </c>
      <c r="AL77">
        <v>53.451999999999998</v>
      </c>
      <c r="AM77">
        <v>0</v>
      </c>
      <c r="AN77">
        <v>0.76519999999999999</v>
      </c>
      <c r="AO77">
        <v>0</v>
      </c>
      <c r="AP77">
        <v>1.1529</v>
      </c>
      <c r="AQ77">
        <v>59.85</v>
      </c>
      <c r="AR77">
        <v>8.8320000000000007</v>
      </c>
      <c r="AS77">
        <v>14.7972</v>
      </c>
      <c r="AT77">
        <v>11.247578000000001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2987.6571229999995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641.61680000000001</v>
      </c>
      <c r="M78">
        <v>89.645600000000002</v>
      </c>
      <c r="N78">
        <v>116.21729999999999</v>
      </c>
      <c r="O78">
        <v>60.479500000000002</v>
      </c>
      <c r="P78">
        <v>132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18.140333999999999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43.360799999999998</v>
      </c>
      <c r="AH78">
        <v>116.9545</v>
      </c>
      <c r="AI78">
        <v>16.548999999999999</v>
      </c>
      <c r="AJ78">
        <v>0</v>
      </c>
      <c r="AK78">
        <v>25.38</v>
      </c>
      <c r="AL78">
        <v>53.451999999999998</v>
      </c>
      <c r="AM78">
        <v>0</v>
      </c>
      <c r="AN78">
        <v>0.76519999999999999</v>
      </c>
      <c r="AO78">
        <v>0</v>
      </c>
      <c r="AP78">
        <v>1.1529</v>
      </c>
      <c r="AQ78">
        <v>59.85</v>
      </c>
      <c r="AR78">
        <v>8.8320000000000007</v>
      </c>
      <c r="AS78">
        <v>14.7972</v>
      </c>
      <c r="AT78">
        <v>11.247578000000001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2973.5441229999992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611.61680000000001</v>
      </c>
      <c r="M79">
        <v>86</v>
      </c>
      <c r="N79">
        <v>116.21729999999999</v>
      </c>
      <c r="O79">
        <v>60.479500000000002</v>
      </c>
      <c r="P79">
        <v>132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18.140333999999999</v>
      </c>
      <c r="W79">
        <v>46.399079999999998</v>
      </c>
      <c r="X79">
        <v>147.515625</v>
      </c>
      <c r="Y79">
        <v>0</v>
      </c>
      <c r="Z79">
        <v>13.1076</v>
      </c>
      <c r="AA79">
        <v>19.75</v>
      </c>
      <c r="AB79">
        <v>13.17004</v>
      </c>
      <c r="AC79">
        <v>19.35568</v>
      </c>
      <c r="AD79">
        <v>18.272072000000001</v>
      </c>
      <c r="AE79">
        <v>14.113</v>
      </c>
      <c r="AF79">
        <v>9.0711999999999993</v>
      </c>
      <c r="AG79">
        <v>43.360799999999998</v>
      </c>
      <c r="AH79">
        <v>93.563599999999994</v>
      </c>
      <c r="AI79">
        <v>2.5459999999999998</v>
      </c>
      <c r="AJ79">
        <v>0</v>
      </c>
      <c r="AK79">
        <v>25.38</v>
      </c>
      <c r="AL79">
        <v>53.451999999999998</v>
      </c>
      <c r="AM79">
        <v>0</v>
      </c>
      <c r="AN79">
        <v>0.76519999999999999</v>
      </c>
      <c r="AO79">
        <v>0</v>
      </c>
      <c r="AP79">
        <v>1.1529</v>
      </c>
      <c r="AQ79">
        <v>59.85</v>
      </c>
      <c r="AR79">
        <v>8.8320000000000007</v>
      </c>
      <c r="AS79">
        <v>12.1068</v>
      </c>
      <c r="AT79">
        <v>11.247578000000001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2833.6152669999992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591.61680000000001</v>
      </c>
      <c r="M80">
        <v>80</v>
      </c>
      <c r="N80">
        <v>116.21729999999999</v>
      </c>
      <c r="O80">
        <v>60.479500000000002</v>
      </c>
      <c r="P80">
        <v>132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18.140333999999999</v>
      </c>
      <c r="W80">
        <v>46.399079999999998</v>
      </c>
      <c r="X80">
        <v>147.515625</v>
      </c>
      <c r="Y80">
        <v>0</v>
      </c>
      <c r="Z80">
        <v>6.5537999999999998</v>
      </c>
      <c r="AA80">
        <v>6.32</v>
      </c>
      <c r="AB80">
        <v>13.17004</v>
      </c>
      <c r="AC80">
        <v>14.262079999999999</v>
      </c>
      <c r="AD80">
        <v>18.266787999999998</v>
      </c>
      <c r="AE80">
        <v>3.8490000000000002</v>
      </c>
      <c r="AF80">
        <v>8.8740000000000006</v>
      </c>
      <c r="AG80">
        <v>43.360799999999998</v>
      </c>
      <c r="AH80">
        <v>70.172700000000006</v>
      </c>
      <c r="AI80">
        <v>0</v>
      </c>
      <c r="AJ80">
        <v>0</v>
      </c>
      <c r="AK80">
        <v>25.38</v>
      </c>
      <c r="AL80">
        <v>23.24</v>
      </c>
      <c r="AM80">
        <v>0</v>
      </c>
      <c r="AN80">
        <v>0.76519999999999999</v>
      </c>
      <c r="AO80">
        <v>0</v>
      </c>
      <c r="AP80">
        <v>1.1529</v>
      </c>
      <c r="AQ80">
        <v>59.85</v>
      </c>
      <c r="AR80">
        <v>8.8320000000000007</v>
      </c>
      <c r="AS80">
        <v>12.1068</v>
      </c>
      <c r="AT80">
        <v>11.247578000000001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2715.9224829999998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581.61680000000001</v>
      </c>
      <c r="M81">
        <v>80</v>
      </c>
      <c r="N81">
        <v>116.21729999999999</v>
      </c>
      <c r="O81">
        <v>60.479500000000002</v>
      </c>
      <c r="P81">
        <v>132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18.140333999999999</v>
      </c>
      <c r="W81">
        <v>46.399079999999998</v>
      </c>
      <c r="X81">
        <v>147.515625</v>
      </c>
      <c r="Y81">
        <v>0</v>
      </c>
      <c r="Z81">
        <v>6.5537999999999998</v>
      </c>
      <c r="AA81">
        <v>0</v>
      </c>
      <c r="AB81">
        <v>13.17004</v>
      </c>
      <c r="AC81">
        <v>9.6778399999999998</v>
      </c>
      <c r="AD81">
        <v>9.1149000000000004</v>
      </c>
      <c r="AE81">
        <v>3.8490000000000002</v>
      </c>
      <c r="AF81">
        <v>8.8740000000000006</v>
      </c>
      <c r="AG81">
        <v>43.360799999999998</v>
      </c>
      <c r="AH81">
        <v>46.781799999999997</v>
      </c>
      <c r="AI81">
        <v>0</v>
      </c>
      <c r="AJ81">
        <v>0</v>
      </c>
      <c r="AK81">
        <v>25.38</v>
      </c>
      <c r="AL81">
        <v>10.458</v>
      </c>
      <c r="AM81">
        <v>0</v>
      </c>
      <c r="AN81">
        <v>0.76519999999999999</v>
      </c>
      <c r="AO81">
        <v>0</v>
      </c>
      <c r="AP81">
        <v>1.1529</v>
      </c>
      <c r="AQ81">
        <v>59.85</v>
      </c>
      <c r="AR81">
        <v>11.04</v>
      </c>
      <c r="AS81">
        <v>12.1068</v>
      </c>
      <c r="AT81">
        <v>11.247578000000001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2651.9014550000002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581.61680000000001</v>
      </c>
      <c r="M82">
        <v>80</v>
      </c>
      <c r="N82">
        <v>116.21729999999999</v>
      </c>
      <c r="O82">
        <v>60.479500000000002</v>
      </c>
      <c r="P82">
        <v>132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18.140333999999999</v>
      </c>
      <c r="W82">
        <v>46.399079999999998</v>
      </c>
      <c r="X82">
        <v>147.515625</v>
      </c>
      <c r="Y82">
        <v>0</v>
      </c>
      <c r="Z82">
        <v>6.5537999999999998</v>
      </c>
      <c r="AA82">
        <v>0</v>
      </c>
      <c r="AB82">
        <v>6.3983999999999996</v>
      </c>
      <c r="AC82">
        <v>9.6778399999999998</v>
      </c>
      <c r="AD82">
        <v>9.1149000000000004</v>
      </c>
      <c r="AE82">
        <v>3.8490000000000002</v>
      </c>
      <c r="AF82">
        <v>8.8740000000000006</v>
      </c>
      <c r="AG82">
        <v>43.360799999999998</v>
      </c>
      <c r="AH82">
        <v>23.390899999999998</v>
      </c>
      <c r="AI82">
        <v>0</v>
      </c>
      <c r="AJ82">
        <v>0</v>
      </c>
      <c r="AK82">
        <v>25.38</v>
      </c>
      <c r="AL82">
        <v>10.458</v>
      </c>
      <c r="AM82">
        <v>0</v>
      </c>
      <c r="AN82">
        <v>0.76519999999999999</v>
      </c>
      <c r="AO82">
        <v>0</v>
      </c>
      <c r="AP82">
        <v>1.1529</v>
      </c>
      <c r="AQ82">
        <v>59.85</v>
      </c>
      <c r="AR82">
        <v>11.04</v>
      </c>
      <c r="AS82">
        <v>12.1068</v>
      </c>
      <c r="AT82">
        <v>11.247578000000001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2621.7389149999999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80</v>
      </c>
      <c r="N83">
        <v>116.21729999999999</v>
      </c>
      <c r="O83">
        <v>60.479500000000002</v>
      </c>
      <c r="P83">
        <v>134.97229999999999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18.140333999999999</v>
      </c>
      <c r="W83">
        <v>46.399079999999998</v>
      </c>
      <c r="X83">
        <v>147.515625</v>
      </c>
      <c r="Y83">
        <v>0</v>
      </c>
      <c r="Z83">
        <v>1.8480000000000001</v>
      </c>
      <c r="AA83">
        <v>0</v>
      </c>
      <c r="AB83">
        <v>0</v>
      </c>
      <c r="AC83">
        <v>9.6778399999999998</v>
      </c>
      <c r="AD83">
        <v>9.1149000000000004</v>
      </c>
      <c r="AE83">
        <v>3.8490000000000002</v>
      </c>
      <c r="AF83">
        <v>8.8740000000000006</v>
      </c>
      <c r="AG83">
        <v>43.360799999999998</v>
      </c>
      <c r="AH83">
        <v>0</v>
      </c>
      <c r="AI83">
        <v>0</v>
      </c>
      <c r="AJ83">
        <v>0</v>
      </c>
      <c r="AK83">
        <v>25.38</v>
      </c>
      <c r="AL83">
        <v>10.458</v>
      </c>
      <c r="AM83">
        <v>0</v>
      </c>
      <c r="AN83">
        <v>0.76519999999999999</v>
      </c>
      <c r="AO83">
        <v>0</v>
      </c>
      <c r="AP83">
        <v>1.1529</v>
      </c>
      <c r="AQ83">
        <v>59.85</v>
      </c>
      <c r="AR83">
        <v>48.576000000000001</v>
      </c>
      <c r="AS83">
        <v>14.7972</v>
      </c>
      <c r="AT83">
        <v>11.247578000000001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2701.9782149999996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80</v>
      </c>
      <c r="N84">
        <v>116.21729999999999</v>
      </c>
      <c r="O84">
        <v>60.479500000000002</v>
      </c>
      <c r="P84">
        <v>134.97229999999999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18.140333999999999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43.360799999999998</v>
      </c>
      <c r="AH84">
        <v>0</v>
      </c>
      <c r="AI84">
        <v>0</v>
      </c>
      <c r="AJ84">
        <v>0</v>
      </c>
      <c r="AK84">
        <v>25.38</v>
      </c>
      <c r="AL84">
        <v>10.458</v>
      </c>
      <c r="AM84">
        <v>0</v>
      </c>
      <c r="AN84">
        <v>0.76519999999999999</v>
      </c>
      <c r="AO84">
        <v>0</v>
      </c>
      <c r="AP84">
        <v>1.1529</v>
      </c>
      <c r="AQ84">
        <v>59.85</v>
      </c>
      <c r="AR84">
        <v>11.04</v>
      </c>
      <c r="AS84">
        <v>12.1068</v>
      </c>
      <c r="AT84">
        <v>11.247578000000001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2641.1110749999998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595.61680000000001</v>
      </c>
      <c r="M85">
        <v>80</v>
      </c>
      <c r="N85">
        <v>116.21729999999999</v>
      </c>
      <c r="O85">
        <v>60.479500000000002</v>
      </c>
      <c r="P85">
        <v>134.97229999999999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18.140333999999999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43.360799999999998</v>
      </c>
      <c r="AH85">
        <v>0</v>
      </c>
      <c r="AI85">
        <v>0</v>
      </c>
      <c r="AJ85">
        <v>0</v>
      </c>
      <c r="AK85">
        <v>25.38</v>
      </c>
      <c r="AL85">
        <v>10.458</v>
      </c>
      <c r="AM85">
        <v>0</v>
      </c>
      <c r="AN85">
        <v>0.76519999999999999</v>
      </c>
      <c r="AO85">
        <v>0</v>
      </c>
      <c r="AP85">
        <v>1.1529</v>
      </c>
      <c r="AQ85">
        <v>59.85</v>
      </c>
      <c r="AR85">
        <v>11.04</v>
      </c>
      <c r="AS85">
        <v>12.1068</v>
      </c>
      <c r="AT85">
        <v>11.247578000000001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2583.5753749999999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587.61680000000001</v>
      </c>
      <c r="M86">
        <v>80</v>
      </c>
      <c r="N86">
        <v>116.21729999999999</v>
      </c>
      <c r="O86">
        <v>60.479500000000002</v>
      </c>
      <c r="P86">
        <v>134.97229999999999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18.140333999999999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43.360799999999998</v>
      </c>
      <c r="AH86">
        <v>0</v>
      </c>
      <c r="AI86">
        <v>0</v>
      </c>
      <c r="AJ86">
        <v>0</v>
      </c>
      <c r="AK86">
        <v>25.38</v>
      </c>
      <c r="AL86">
        <v>10.458</v>
      </c>
      <c r="AM86">
        <v>0</v>
      </c>
      <c r="AN86">
        <v>0.76519999999999999</v>
      </c>
      <c r="AO86">
        <v>0</v>
      </c>
      <c r="AP86">
        <v>1.1529</v>
      </c>
      <c r="AQ86">
        <v>45.36</v>
      </c>
      <c r="AR86">
        <v>11.04</v>
      </c>
      <c r="AS86">
        <v>12.1068</v>
      </c>
      <c r="AT86">
        <v>11.247578000000001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2561.0853750000001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605.61680000000001</v>
      </c>
      <c r="M87">
        <v>80</v>
      </c>
      <c r="N87">
        <v>116.21729999999999</v>
      </c>
      <c r="O87">
        <v>60.479500000000002</v>
      </c>
      <c r="P87">
        <v>134.97229999999999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18.140333999999999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43.360799999999998</v>
      </c>
      <c r="AH87">
        <v>0</v>
      </c>
      <c r="AI87">
        <v>0</v>
      </c>
      <c r="AJ87">
        <v>0</v>
      </c>
      <c r="AK87">
        <v>25.38</v>
      </c>
      <c r="AL87">
        <v>10.458</v>
      </c>
      <c r="AM87">
        <v>0</v>
      </c>
      <c r="AN87">
        <v>0.76519999999999999</v>
      </c>
      <c r="AO87">
        <v>0</v>
      </c>
      <c r="AP87">
        <v>0.76859999999999995</v>
      </c>
      <c r="AQ87">
        <v>30.24</v>
      </c>
      <c r="AR87">
        <v>15.456</v>
      </c>
      <c r="AS87">
        <v>12.1068</v>
      </c>
      <c r="AT87">
        <v>11.247578000000001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2567.9970749999998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566.61680000000001</v>
      </c>
      <c r="M88">
        <v>80</v>
      </c>
      <c r="N88">
        <v>116.21729999999999</v>
      </c>
      <c r="O88">
        <v>60.479500000000002</v>
      </c>
      <c r="P88">
        <v>134.97229999999999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18.140333999999999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43.360799999999998</v>
      </c>
      <c r="AH88">
        <v>0</v>
      </c>
      <c r="AI88">
        <v>0</v>
      </c>
      <c r="AJ88">
        <v>0</v>
      </c>
      <c r="AK88">
        <v>25.38</v>
      </c>
      <c r="AL88">
        <v>10.458</v>
      </c>
      <c r="AM88">
        <v>0</v>
      </c>
      <c r="AN88">
        <v>0.76519999999999999</v>
      </c>
      <c r="AO88">
        <v>0</v>
      </c>
      <c r="AP88">
        <v>0.76859999999999995</v>
      </c>
      <c r="AQ88">
        <v>15.12</v>
      </c>
      <c r="AR88">
        <v>15.456</v>
      </c>
      <c r="AS88">
        <v>12.1068</v>
      </c>
      <c r="AT88">
        <v>11.247578000000001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2513.8770749999999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646.44209999999998</v>
      </c>
      <c r="L89">
        <v>418.61680000000001</v>
      </c>
      <c r="M89">
        <v>86</v>
      </c>
      <c r="N89">
        <v>116.21729999999999</v>
      </c>
      <c r="O89">
        <v>60.479500000000002</v>
      </c>
      <c r="P89">
        <v>134.97229999999999</v>
      </c>
      <c r="Q89">
        <v>18.310707000000001</v>
      </c>
      <c r="R89">
        <v>35.451421000000003</v>
      </c>
      <c r="S89">
        <v>22.457000000000001</v>
      </c>
      <c r="T89">
        <v>0</v>
      </c>
      <c r="U89">
        <v>418.77</v>
      </c>
      <c r="V89">
        <v>18.1401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43.360799999999998</v>
      </c>
      <c r="AH89">
        <v>0</v>
      </c>
      <c r="AI89">
        <v>0</v>
      </c>
      <c r="AJ89">
        <v>0</v>
      </c>
      <c r="AK89">
        <v>25.38</v>
      </c>
      <c r="AL89">
        <v>10.458</v>
      </c>
      <c r="AM89">
        <v>0</v>
      </c>
      <c r="AN89">
        <v>0.76519999999999999</v>
      </c>
      <c r="AO89">
        <v>0</v>
      </c>
      <c r="AP89">
        <v>0.76859999999999995</v>
      </c>
      <c r="AQ89">
        <v>7.56</v>
      </c>
      <c r="AR89">
        <v>15.456</v>
      </c>
      <c r="AS89">
        <v>12.1068</v>
      </c>
      <c r="AT89">
        <v>11.247578000000001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2309.5979109999998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684.88210000000004</v>
      </c>
      <c r="L90">
        <v>408.61680000000001</v>
      </c>
      <c r="M90">
        <v>89.645600000000002</v>
      </c>
      <c r="N90">
        <v>116.21729999999999</v>
      </c>
      <c r="O90">
        <v>60.479500000000002</v>
      </c>
      <c r="P90">
        <v>134.97229999999999</v>
      </c>
      <c r="Q90">
        <v>18.127700000000001</v>
      </c>
      <c r="R90">
        <v>35.323</v>
      </c>
      <c r="S90">
        <v>22.457000000000001</v>
      </c>
      <c r="T90">
        <v>0</v>
      </c>
      <c r="U90">
        <v>418.77</v>
      </c>
      <c r="V90">
        <v>18.1401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43.360799999999998</v>
      </c>
      <c r="AH90">
        <v>0</v>
      </c>
      <c r="AI90">
        <v>0</v>
      </c>
      <c r="AJ90">
        <v>0</v>
      </c>
      <c r="AK90">
        <v>25.38</v>
      </c>
      <c r="AL90">
        <v>10.458</v>
      </c>
      <c r="AM90">
        <v>0</v>
      </c>
      <c r="AN90">
        <v>0.76519999999999999</v>
      </c>
      <c r="AO90">
        <v>0</v>
      </c>
      <c r="AP90">
        <v>0.76859999999999995</v>
      </c>
      <c r="AQ90">
        <v>0</v>
      </c>
      <c r="AR90">
        <v>15.456</v>
      </c>
      <c r="AS90">
        <v>12.1068</v>
      </c>
      <c r="AT90">
        <v>11.247578000000001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2333.8120830000003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667.44320000000005</v>
      </c>
      <c r="L91">
        <v>345</v>
      </c>
      <c r="M91">
        <v>89.645600000000002</v>
      </c>
      <c r="N91">
        <v>116.21729999999999</v>
      </c>
      <c r="O91">
        <v>60.479500000000002</v>
      </c>
      <c r="P91">
        <v>134.97229999999999</v>
      </c>
      <c r="Q91">
        <v>18.127700000000001</v>
      </c>
      <c r="R91">
        <v>35.323</v>
      </c>
      <c r="S91">
        <v>22.457000000000001</v>
      </c>
      <c r="T91">
        <v>0</v>
      </c>
      <c r="U91">
        <v>418.77</v>
      </c>
      <c r="V91">
        <v>18.1401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43.360799999999998</v>
      </c>
      <c r="AH91">
        <v>0</v>
      </c>
      <c r="AI91">
        <v>0</v>
      </c>
      <c r="AJ91">
        <v>0</v>
      </c>
      <c r="AK91">
        <v>25.38</v>
      </c>
      <c r="AL91">
        <v>10.458</v>
      </c>
      <c r="AM91">
        <v>0</v>
      </c>
      <c r="AN91">
        <v>0.76519999999999999</v>
      </c>
      <c r="AO91">
        <v>0</v>
      </c>
      <c r="AP91">
        <v>0.76859999999999995</v>
      </c>
      <c r="AQ91">
        <v>0</v>
      </c>
      <c r="AR91">
        <v>15.456</v>
      </c>
      <c r="AS91">
        <v>12.1068</v>
      </c>
      <c r="AT91">
        <v>11.247578000000001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2252.7563829999999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622.85320000000002</v>
      </c>
      <c r="L92">
        <v>345</v>
      </c>
      <c r="M92">
        <v>89.645600000000002</v>
      </c>
      <c r="N92">
        <v>116.21729999999999</v>
      </c>
      <c r="O92">
        <v>60.479500000000002</v>
      </c>
      <c r="P92">
        <v>134.97229999999999</v>
      </c>
      <c r="Q92">
        <v>18.127700000000001</v>
      </c>
      <c r="R92">
        <v>35.323</v>
      </c>
      <c r="S92">
        <v>22.457000000000001</v>
      </c>
      <c r="T92">
        <v>0</v>
      </c>
      <c r="U92">
        <v>418.77</v>
      </c>
      <c r="V92">
        <v>18.1401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43.360799999999998</v>
      </c>
      <c r="AH92">
        <v>0</v>
      </c>
      <c r="AI92">
        <v>0</v>
      </c>
      <c r="AJ92">
        <v>0</v>
      </c>
      <c r="AK92">
        <v>25.38</v>
      </c>
      <c r="AL92">
        <v>10.458</v>
      </c>
      <c r="AM92">
        <v>0</v>
      </c>
      <c r="AN92">
        <v>0.76519999999999999</v>
      </c>
      <c r="AO92">
        <v>0</v>
      </c>
      <c r="AP92">
        <v>1.0247999999999999</v>
      </c>
      <c r="AQ92">
        <v>0</v>
      </c>
      <c r="AR92">
        <v>15.456</v>
      </c>
      <c r="AS92">
        <v>12.1068</v>
      </c>
      <c r="AT92">
        <v>11.247578000000001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2208.4225830000005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626.9932</v>
      </c>
      <c r="L93">
        <v>345</v>
      </c>
      <c r="M93">
        <v>89.645600000000002</v>
      </c>
      <c r="N93">
        <v>116.21729999999999</v>
      </c>
      <c r="O93">
        <v>60.479500000000002</v>
      </c>
      <c r="P93">
        <v>134.97229999999999</v>
      </c>
      <c r="Q93">
        <v>18.127700000000001</v>
      </c>
      <c r="R93">
        <v>35.323</v>
      </c>
      <c r="S93">
        <v>22.457000000000001</v>
      </c>
      <c r="T93">
        <v>0</v>
      </c>
      <c r="U93">
        <v>418.77</v>
      </c>
      <c r="V93">
        <v>18.1401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43.360799999999998</v>
      </c>
      <c r="AH93">
        <v>0</v>
      </c>
      <c r="AI93">
        <v>0</v>
      </c>
      <c r="AJ93">
        <v>0</v>
      </c>
      <c r="AK93">
        <v>25.38</v>
      </c>
      <c r="AL93">
        <v>10.458</v>
      </c>
      <c r="AM93">
        <v>0</v>
      </c>
      <c r="AN93">
        <v>0.76519999999999999</v>
      </c>
      <c r="AO93">
        <v>0</v>
      </c>
      <c r="AP93">
        <v>1.0247999999999999</v>
      </c>
      <c r="AQ93">
        <v>0</v>
      </c>
      <c r="AR93">
        <v>8.8320000000000007</v>
      </c>
      <c r="AS93">
        <v>10.089</v>
      </c>
      <c r="AT93">
        <v>11.247578000000001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2203.9207829999996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438.79666800000001</v>
      </c>
      <c r="L94">
        <v>365</v>
      </c>
      <c r="M94">
        <v>89.645600000000002</v>
      </c>
      <c r="N94">
        <v>116.21729999999999</v>
      </c>
      <c r="O94">
        <v>60.479500000000002</v>
      </c>
      <c r="P94">
        <v>134.97229999999999</v>
      </c>
      <c r="Q94">
        <v>18.127700000000001</v>
      </c>
      <c r="R94">
        <v>35.323</v>
      </c>
      <c r="S94">
        <v>22.457000000000001</v>
      </c>
      <c r="T94">
        <v>0</v>
      </c>
      <c r="U94">
        <v>418.77</v>
      </c>
      <c r="V94">
        <v>18.1401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43.360799999999998</v>
      </c>
      <c r="AH94">
        <v>0</v>
      </c>
      <c r="AI94">
        <v>0</v>
      </c>
      <c r="AJ94">
        <v>0</v>
      </c>
      <c r="AK94">
        <v>25.38</v>
      </c>
      <c r="AL94">
        <v>10.458</v>
      </c>
      <c r="AM94">
        <v>0</v>
      </c>
      <c r="AN94">
        <v>0.76519999999999999</v>
      </c>
      <c r="AO94">
        <v>0</v>
      </c>
      <c r="AP94">
        <v>1.0247999999999999</v>
      </c>
      <c r="AQ94">
        <v>0</v>
      </c>
      <c r="AR94">
        <v>8.8320000000000007</v>
      </c>
      <c r="AS94">
        <v>10.089</v>
      </c>
      <c r="AT94">
        <v>11.247578000000001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2035.7242510000001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403.27</v>
      </c>
      <c r="L95">
        <v>345</v>
      </c>
      <c r="M95">
        <v>89.645600000000002</v>
      </c>
      <c r="N95">
        <v>116.21729999999999</v>
      </c>
      <c r="O95">
        <v>60.479500000000002</v>
      </c>
      <c r="P95">
        <v>134.97229999999999</v>
      </c>
      <c r="Q95">
        <v>13.267533999999999</v>
      </c>
      <c r="R95">
        <v>26.1677</v>
      </c>
      <c r="S95">
        <v>17.250499999999999</v>
      </c>
      <c r="T95">
        <v>0</v>
      </c>
      <c r="U95">
        <v>418.77</v>
      </c>
      <c r="V95">
        <v>18.1401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43.360799999999998</v>
      </c>
      <c r="AH95">
        <v>0</v>
      </c>
      <c r="AI95">
        <v>0</v>
      </c>
      <c r="AJ95">
        <v>0</v>
      </c>
      <c r="AK95">
        <v>25.38</v>
      </c>
      <c r="AL95">
        <v>10.458</v>
      </c>
      <c r="AM95">
        <v>0</v>
      </c>
      <c r="AN95">
        <v>0.76519999999999999</v>
      </c>
      <c r="AO95">
        <v>0</v>
      </c>
      <c r="AP95">
        <v>1.0247999999999999</v>
      </c>
      <c r="AQ95">
        <v>0</v>
      </c>
      <c r="AR95">
        <v>8.8320000000000007</v>
      </c>
      <c r="AS95">
        <v>10.089</v>
      </c>
      <c r="AT95">
        <v>11.247578000000001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1960.9756170000003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375.81366300000002</v>
      </c>
      <c r="L96">
        <v>345</v>
      </c>
      <c r="M96">
        <v>89.645600000000002</v>
      </c>
      <c r="N96">
        <v>116.21729999999999</v>
      </c>
      <c r="O96">
        <v>60.479500000000002</v>
      </c>
      <c r="P96">
        <v>134.97229999999999</v>
      </c>
      <c r="Q96">
        <v>7.4600220000000004</v>
      </c>
      <c r="R96">
        <v>19.976108</v>
      </c>
      <c r="S96">
        <v>13.860355</v>
      </c>
      <c r="T96">
        <v>0</v>
      </c>
      <c r="U96">
        <v>418.77</v>
      </c>
      <c r="V96">
        <v>7.9671000000000003</v>
      </c>
      <c r="W96">
        <v>21.605599999999999</v>
      </c>
      <c r="X96">
        <v>139.72919999999999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43.360799999999998</v>
      </c>
      <c r="AH96">
        <v>0</v>
      </c>
      <c r="AI96">
        <v>0</v>
      </c>
      <c r="AJ96">
        <v>0</v>
      </c>
      <c r="AK96">
        <v>25.38</v>
      </c>
      <c r="AL96">
        <v>10.458</v>
      </c>
      <c r="AM96">
        <v>0</v>
      </c>
      <c r="AN96">
        <v>0.76519999999999999</v>
      </c>
      <c r="AO96">
        <v>0</v>
      </c>
      <c r="AP96">
        <v>1.0247999999999999</v>
      </c>
      <c r="AQ96">
        <v>0</v>
      </c>
      <c r="AR96">
        <v>8.8320000000000007</v>
      </c>
      <c r="AS96">
        <v>10.089</v>
      </c>
      <c r="AT96">
        <v>11.247578000000001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1875.3771260000003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375.81651299999999</v>
      </c>
      <c r="L97">
        <v>345</v>
      </c>
      <c r="M97">
        <v>89.645600000000002</v>
      </c>
      <c r="N97">
        <v>116.21729999999999</v>
      </c>
      <c r="O97">
        <v>60.479500000000002</v>
      </c>
      <c r="P97">
        <v>134.97229999999999</v>
      </c>
      <c r="Q97">
        <v>6.85</v>
      </c>
      <c r="R97">
        <v>21.875229000000001</v>
      </c>
      <c r="S97">
        <v>13.925107000000001</v>
      </c>
      <c r="T97">
        <v>0</v>
      </c>
      <c r="U97">
        <v>418.77</v>
      </c>
      <c r="V97">
        <v>3</v>
      </c>
      <c r="W97">
        <v>21.4056</v>
      </c>
      <c r="X97">
        <v>102.4701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43.360799999999998</v>
      </c>
      <c r="AH97">
        <v>0</v>
      </c>
      <c r="AI97">
        <v>0</v>
      </c>
      <c r="AJ97">
        <v>0</v>
      </c>
      <c r="AK97">
        <v>25.38</v>
      </c>
      <c r="AL97">
        <v>10.458</v>
      </c>
      <c r="AM97">
        <v>0</v>
      </c>
      <c r="AN97">
        <v>0.76519999999999999</v>
      </c>
      <c r="AO97">
        <v>0</v>
      </c>
      <c r="AP97">
        <v>1.0247999999999999</v>
      </c>
      <c r="AQ97">
        <v>0</v>
      </c>
      <c r="AR97">
        <v>8.8320000000000007</v>
      </c>
      <c r="AS97">
        <v>10.089</v>
      </c>
      <c r="AT97">
        <v>11.247578000000001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1834.3076270000001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375.81366300000002</v>
      </c>
      <c r="L98">
        <v>344.24779999999998</v>
      </c>
      <c r="M98">
        <v>89.645600000000002</v>
      </c>
      <c r="N98">
        <v>116.21729999999999</v>
      </c>
      <c r="O98">
        <v>60.479500000000002</v>
      </c>
      <c r="P98">
        <v>134.97229999999999</v>
      </c>
      <c r="Q98">
        <v>6.85</v>
      </c>
      <c r="R98">
        <v>21.875229000000001</v>
      </c>
      <c r="S98">
        <v>13.925107000000001</v>
      </c>
      <c r="T98">
        <v>0</v>
      </c>
      <c r="U98">
        <v>418.77</v>
      </c>
      <c r="V98">
        <v>3</v>
      </c>
      <c r="W98">
        <v>21.4056</v>
      </c>
      <c r="X98">
        <v>66.730099999999993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43.360799999999998</v>
      </c>
      <c r="AH98">
        <v>0</v>
      </c>
      <c r="AI98">
        <v>0</v>
      </c>
      <c r="AJ98">
        <v>0</v>
      </c>
      <c r="AK98">
        <v>25.38</v>
      </c>
      <c r="AL98">
        <v>10.458</v>
      </c>
      <c r="AM98">
        <v>0</v>
      </c>
      <c r="AN98">
        <v>0.76519999999999999</v>
      </c>
      <c r="AO98">
        <v>0</v>
      </c>
      <c r="AP98">
        <v>1.0247999999999999</v>
      </c>
      <c r="AQ98">
        <v>0</v>
      </c>
      <c r="AR98">
        <v>8.8320000000000007</v>
      </c>
      <c r="AS98">
        <v>10.089</v>
      </c>
      <c r="AT98">
        <v>11.247578000000001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1797.8125770000001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13.926959736249991</v>
      </c>
      <c r="L99">
        <f t="shared" si="2"/>
        <v>11.31247823900001</v>
      </c>
      <c r="M99">
        <f t="shared" si="2"/>
        <v>1.7977261134999982</v>
      </c>
      <c r="N99">
        <f t="shared" si="2"/>
        <v>2.5600020980000022</v>
      </c>
      <c r="O99">
        <f t="shared" si="2"/>
        <v>1.2971637415000008</v>
      </c>
      <c r="P99">
        <f t="shared" si="2"/>
        <v>2.8713165717500004</v>
      </c>
      <c r="Q99">
        <f t="shared" si="2"/>
        <v>0.33538037274999988</v>
      </c>
      <c r="R99">
        <f t="shared" si="2"/>
        <v>0.7950838237500002</v>
      </c>
      <c r="S99">
        <f t="shared" si="2"/>
        <v>0.50073998275000009</v>
      </c>
      <c r="T99">
        <f t="shared" si="2"/>
        <v>0</v>
      </c>
      <c r="U99">
        <f t="shared" si="2"/>
        <v>10.050479999999991</v>
      </c>
      <c r="V99">
        <f t="shared" si="2"/>
        <v>0.32936066200000003</v>
      </c>
      <c r="W99">
        <f t="shared" si="2"/>
        <v>0.90172859575000097</v>
      </c>
      <c r="X99">
        <f t="shared" si="2"/>
        <v>3.0571620532499999</v>
      </c>
      <c r="Y99">
        <f t="shared" si="2"/>
        <v>0</v>
      </c>
      <c r="Z99">
        <f t="shared" si="2"/>
        <v>7.9075700000000013E-2</v>
      </c>
      <c r="AA99">
        <f t="shared" si="2"/>
        <v>0.15799210000000005</v>
      </c>
      <c r="AB99">
        <f t="shared" si="2"/>
        <v>0.12671497999999995</v>
      </c>
      <c r="AC99">
        <f t="shared" si="2"/>
        <v>9.550500000000002E-2</v>
      </c>
      <c r="AD99">
        <f t="shared" si="2"/>
        <v>0.13239722499999995</v>
      </c>
      <c r="AE99">
        <f t="shared" si="2"/>
        <v>0.21806381200000025</v>
      </c>
      <c r="AF99">
        <f t="shared" si="2"/>
        <v>0.25172580000000017</v>
      </c>
      <c r="AG99">
        <f t="shared" si="2"/>
        <v>1.040659199999999</v>
      </c>
      <c r="AH99">
        <f t="shared" si="2"/>
        <v>0.58714000000000022</v>
      </c>
      <c r="AI99">
        <f t="shared" si="2"/>
        <v>5.219300000000001E-2</v>
      </c>
      <c r="AJ99">
        <f t="shared" si="2"/>
        <v>0</v>
      </c>
      <c r="AK99">
        <f t="shared" si="2"/>
        <v>0.60912000000000144</v>
      </c>
      <c r="AL99">
        <f t="shared" si="2"/>
        <v>0.34598550000000006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4.5539549999999929E-2</v>
      </c>
      <c r="AQ99">
        <f t="shared" si="2"/>
        <v>0.45170999999999972</v>
      </c>
      <c r="AR99">
        <f t="shared" si="2"/>
        <v>0.35424600000000028</v>
      </c>
      <c r="AS99">
        <f t="shared" si="2"/>
        <v>0.31161558000000011</v>
      </c>
      <c r="AT99">
        <f t="shared" si="2"/>
        <v>0.26947143399999957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54.883101671250003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362.60536400000001</v>
      </c>
      <c r="L3">
        <v>317.82299999999998</v>
      </c>
      <c r="M3">
        <v>24.077500000000001</v>
      </c>
      <c r="N3">
        <v>111.957775</v>
      </c>
      <c r="O3">
        <v>59.548473000000001</v>
      </c>
      <c r="P3">
        <v>73.236050000000006</v>
      </c>
      <c r="Q3">
        <v>6.6646520000000002</v>
      </c>
      <c r="R3">
        <v>20.759868999999998</v>
      </c>
      <c r="S3">
        <v>13.220224999999999</v>
      </c>
      <c r="T3">
        <v>0</v>
      </c>
      <c r="U3">
        <v>403.317387</v>
      </c>
      <c r="V3">
        <v>7.0101139999999997</v>
      </c>
      <c r="W3">
        <v>20.981711000000001</v>
      </c>
      <c r="X3">
        <v>64.980452999999997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3.7069719999999999</v>
      </c>
      <c r="AF3">
        <v>6.1725079999999997</v>
      </c>
      <c r="AG3">
        <v>41.760786000000003</v>
      </c>
      <c r="AH3">
        <v>0</v>
      </c>
      <c r="AI3">
        <v>0</v>
      </c>
      <c r="AJ3">
        <v>0</v>
      </c>
      <c r="AK3">
        <v>24.443477999999999</v>
      </c>
      <c r="AL3">
        <v>10.072100000000001</v>
      </c>
      <c r="AM3">
        <v>0</v>
      </c>
      <c r="AN3">
        <v>0.73696399999999995</v>
      </c>
      <c r="AO3">
        <v>0</v>
      </c>
      <c r="AP3">
        <v>2.4674619999999998</v>
      </c>
      <c r="AQ3">
        <v>0</v>
      </c>
      <c r="AR3">
        <v>8.5060990000000007</v>
      </c>
      <c r="AS3">
        <v>9.7167159999999999</v>
      </c>
      <c r="AT3">
        <v>10.832542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1604.5981999999997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362.60348299999998</v>
      </c>
      <c r="L4">
        <v>317.82299999999998</v>
      </c>
      <c r="M4">
        <v>24.077500000000001</v>
      </c>
      <c r="N4">
        <v>90.276073999999994</v>
      </c>
      <c r="O4">
        <v>59.548473000000001</v>
      </c>
      <c r="P4">
        <v>73.236050000000006</v>
      </c>
      <c r="Q4">
        <v>6.6646520000000002</v>
      </c>
      <c r="R4">
        <v>20.759868999999998</v>
      </c>
      <c r="S4">
        <v>13.220224999999999</v>
      </c>
      <c r="T4">
        <v>0</v>
      </c>
      <c r="U4">
        <v>403.317387</v>
      </c>
      <c r="V4">
        <v>7.0101139999999997</v>
      </c>
      <c r="W4">
        <v>20.981711000000001</v>
      </c>
      <c r="X4">
        <v>64.980452999999997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3.7069719999999999</v>
      </c>
      <c r="AF4">
        <v>6.1725079999999997</v>
      </c>
      <c r="AG4">
        <v>41.760786000000003</v>
      </c>
      <c r="AH4">
        <v>0</v>
      </c>
      <c r="AI4">
        <v>0</v>
      </c>
      <c r="AJ4">
        <v>0</v>
      </c>
      <c r="AK4">
        <v>24.443477999999999</v>
      </c>
      <c r="AL4">
        <v>10.072100000000001</v>
      </c>
      <c r="AM4">
        <v>0</v>
      </c>
      <c r="AN4">
        <v>0.73696399999999995</v>
      </c>
      <c r="AO4">
        <v>0</v>
      </c>
      <c r="AP4">
        <v>2.4674619999999998</v>
      </c>
      <c r="AQ4">
        <v>0</v>
      </c>
      <c r="AR4">
        <v>8.5060990000000007</v>
      </c>
      <c r="AS4">
        <v>9.7167159999999999</v>
      </c>
      <c r="AT4">
        <v>10.832542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1582.9146179999998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362.60536400000001</v>
      </c>
      <c r="L5">
        <v>325.13423699999998</v>
      </c>
      <c r="M5">
        <v>24.077500000000001</v>
      </c>
      <c r="N5">
        <v>78.249274999999997</v>
      </c>
      <c r="O5">
        <v>44.485106999999999</v>
      </c>
      <c r="P5">
        <v>73.267291</v>
      </c>
      <c r="Q5">
        <v>6.6646520000000002</v>
      </c>
      <c r="R5">
        <v>20.759868999999998</v>
      </c>
      <c r="S5">
        <v>13.220224999999999</v>
      </c>
      <c r="T5">
        <v>0</v>
      </c>
      <c r="U5">
        <v>403.317387</v>
      </c>
      <c r="V5">
        <v>9.2076539999999998</v>
      </c>
      <c r="W5">
        <v>20.981711000000001</v>
      </c>
      <c r="X5">
        <v>66.209519999999998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3.7069719999999999</v>
      </c>
      <c r="AF5">
        <v>6.1725079999999997</v>
      </c>
      <c r="AG5">
        <v>41.760786000000003</v>
      </c>
      <c r="AH5">
        <v>0</v>
      </c>
      <c r="AI5">
        <v>0</v>
      </c>
      <c r="AJ5">
        <v>0</v>
      </c>
      <c r="AK5">
        <v>24.443477999999999</v>
      </c>
      <c r="AL5">
        <v>10.072100000000001</v>
      </c>
      <c r="AM5">
        <v>0</v>
      </c>
      <c r="AN5">
        <v>0.73696399999999995</v>
      </c>
      <c r="AO5">
        <v>0</v>
      </c>
      <c r="AP5">
        <v>2.4674619999999998</v>
      </c>
      <c r="AQ5">
        <v>0</v>
      </c>
      <c r="AR5">
        <v>46.783546000000001</v>
      </c>
      <c r="AS5">
        <v>23.579231</v>
      </c>
      <c r="AT5">
        <v>10.832542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1618.7353810000002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362.60348299999998</v>
      </c>
      <c r="L6">
        <v>325.13423699999998</v>
      </c>
      <c r="M6">
        <v>24.077500000000001</v>
      </c>
      <c r="N6">
        <v>78.249274999999997</v>
      </c>
      <c r="O6">
        <v>33.891007000000002</v>
      </c>
      <c r="P6">
        <v>73.267291</v>
      </c>
      <c r="Q6">
        <v>6.6646520000000002</v>
      </c>
      <c r="R6">
        <v>20.759868999999998</v>
      </c>
      <c r="S6">
        <v>13.220224999999999</v>
      </c>
      <c r="T6">
        <v>0</v>
      </c>
      <c r="U6">
        <v>403.317387</v>
      </c>
      <c r="V6">
        <v>9.2076539999999998</v>
      </c>
      <c r="W6">
        <v>20.981711000000001</v>
      </c>
      <c r="X6">
        <v>66.209519999999998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3.7069719999999999</v>
      </c>
      <c r="AF6">
        <v>6.1725079999999997</v>
      </c>
      <c r="AG6">
        <v>41.760786000000003</v>
      </c>
      <c r="AH6">
        <v>0</v>
      </c>
      <c r="AI6">
        <v>0</v>
      </c>
      <c r="AJ6">
        <v>0</v>
      </c>
      <c r="AK6">
        <v>24.443477999999999</v>
      </c>
      <c r="AL6">
        <v>10.072100000000001</v>
      </c>
      <c r="AM6">
        <v>0</v>
      </c>
      <c r="AN6">
        <v>0.73696399999999995</v>
      </c>
      <c r="AO6">
        <v>0</v>
      </c>
      <c r="AP6">
        <v>2.4674619999999998</v>
      </c>
      <c r="AQ6">
        <v>0</v>
      </c>
      <c r="AR6">
        <v>46.783546000000001</v>
      </c>
      <c r="AS6">
        <v>23.579231</v>
      </c>
      <c r="AT6">
        <v>10.832542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1608.1394000000003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362.60536400000001</v>
      </c>
      <c r="L7">
        <v>330.81691799999999</v>
      </c>
      <c r="M7">
        <v>24.077500000000001</v>
      </c>
      <c r="N7">
        <v>78.249274999999997</v>
      </c>
      <c r="O7">
        <v>33.891007000000002</v>
      </c>
      <c r="P7">
        <v>73.347522999999995</v>
      </c>
      <c r="Q7">
        <v>6.6646520000000002</v>
      </c>
      <c r="R7">
        <v>21.144662</v>
      </c>
      <c r="S7">
        <v>13.477233</v>
      </c>
      <c r="T7">
        <v>0</v>
      </c>
      <c r="U7">
        <v>403.317387</v>
      </c>
      <c r="V7">
        <v>5.7216120000000004</v>
      </c>
      <c r="W7">
        <v>20.981711000000001</v>
      </c>
      <c r="X7">
        <v>66.209519999999998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3.7069719999999999</v>
      </c>
      <c r="AF7">
        <v>6.1725079999999997</v>
      </c>
      <c r="AG7">
        <v>41.760786000000003</v>
      </c>
      <c r="AH7">
        <v>0</v>
      </c>
      <c r="AI7">
        <v>0</v>
      </c>
      <c r="AJ7">
        <v>0</v>
      </c>
      <c r="AK7">
        <v>24.443477999999999</v>
      </c>
      <c r="AL7">
        <v>10.072100000000001</v>
      </c>
      <c r="AM7">
        <v>0</v>
      </c>
      <c r="AN7">
        <v>0.73696399999999995</v>
      </c>
      <c r="AO7">
        <v>0</v>
      </c>
      <c r="AP7">
        <v>2.4674619999999998</v>
      </c>
      <c r="AQ7">
        <v>0</v>
      </c>
      <c r="AR7">
        <v>10.632624</v>
      </c>
      <c r="AS7">
        <v>23.579231</v>
      </c>
      <c r="AT7">
        <v>10.832542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1574.9090310000001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362.60348299999998</v>
      </c>
      <c r="L8">
        <v>330.81691799999999</v>
      </c>
      <c r="M8">
        <v>24.077500000000001</v>
      </c>
      <c r="N8">
        <v>78.249274999999997</v>
      </c>
      <c r="O8">
        <v>33.891007000000002</v>
      </c>
      <c r="P8">
        <v>73.347522999999995</v>
      </c>
      <c r="Q8">
        <v>6.6646520000000002</v>
      </c>
      <c r="R8">
        <v>21.144662</v>
      </c>
      <c r="S8">
        <v>13.477233</v>
      </c>
      <c r="T8">
        <v>0</v>
      </c>
      <c r="U8">
        <v>403.317387</v>
      </c>
      <c r="V8">
        <v>5.7216120000000004</v>
      </c>
      <c r="W8">
        <v>20.981711000000001</v>
      </c>
      <c r="X8">
        <v>66.209519999999998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3.7069719999999999</v>
      </c>
      <c r="AF8">
        <v>6.1725079999999997</v>
      </c>
      <c r="AG8">
        <v>41.760786000000003</v>
      </c>
      <c r="AH8">
        <v>0</v>
      </c>
      <c r="AI8">
        <v>0</v>
      </c>
      <c r="AJ8">
        <v>0</v>
      </c>
      <c r="AK8">
        <v>24.443477999999999</v>
      </c>
      <c r="AL8">
        <v>10.072100000000001</v>
      </c>
      <c r="AM8">
        <v>0</v>
      </c>
      <c r="AN8">
        <v>0.73696399999999995</v>
      </c>
      <c r="AO8">
        <v>0</v>
      </c>
      <c r="AP8">
        <v>2.4674619999999998</v>
      </c>
      <c r="AQ8">
        <v>0</v>
      </c>
      <c r="AR8">
        <v>10.632624</v>
      </c>
      <c r="AS8">
        <v>23.579231</v>
      </c>
      <c r="AT8">
        <v>9.3136980000000005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1573.3883060000003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362.60536400000001</v>
      </c>
      <c r="L9">
        <v>330.81691799999999</v>
      </c>
      <c r="M9">
        <v>36.047077999999999</v>
      </c>
      <c r="N9">
        <v>78.249274999999997</v>
      </c>
      <c r="O9">
        <v>33.891007000000002</v>
      </c>
      <c r="P9">
        <v>73.625165999999993</v>
      </c>
      <c r="Q9">
        <v>6.6646520000000002</v>
      </c>
      <c r="R9">
        <v>21.144662</v>
      </c>
      <c r="S9">
        <v>13.477233</v>
      </c>
      <c r="T9">
        <v>0</v>
      </c>
      <c r="U9">
        <v>403.317387</v>
      </c>
      <c r="V9">
        <v>5.7216120000000004</v>
      </c>
      <c r="W9">
        <v>20.981711000000001</v>
      </c>
      <c r="X9">
        <v>66.209519999999998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3.7069719999999999</v>
      </c>
      <c r="AF9">
        <v>6.1725079999999997</v>
      </c>
      <c r="AG9">
        <v>41.760786000000003</v>
      </c>
      <c r="AH9">
        <v>0</v>
      </c>
      <c r="AI9">
        <v>0</v>
      </c>
      <c r="AJ9">
        <v>0</v>
      </c>
      <c r="AK9">
        <v>24.443477999999999</v>
      </c>
      <c r="AL9">
        <v>10.072100000000001</v>
      </c>
      <c r="AM9">
        <v>0</v>
      </c>
      <c r="AN9">
        <v>0.73696399999999995</v>
      </c>
      <c r="AO9">
        <v>0</v>
      </c>
      <c r="AP9">
        <v>2.4674619999999998</v>
      </c>
      <c r="AQ9">
        <v>0</v>
      </c>
      <c r="AR9">
        <v>10.632624</v>
      </c>
      <c r="AS9">
        <v>23.579231</v>
      </c>
      <c r="AT9">
        <v>10.832542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1587.1562520000002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362.60348299999998</v>
      </c>
      <c r="L10">
        <v>330.81691799999999</v>
      </c>
      <c r="M10">
        <v>36.047077999999999</v>
      </c>
      <c r="N10">
        <v>78.249274999999997</v>
      </c>
      <c r="O10">
        <v>33.891007000000002</v>
      </c>
      <c r="P10">
        <v>73.633843999999996</v>
      </c>
      <c r="Q10">
        <v>6.6646520000000002</v>
      </c>
      <c r="R10">
        <v>21.144662</v>
      </c>
      <c r="S10">
        <v>13.477233</v>
      </c>
      <c r="T10">
        <v>0</v>
      </c>
      <c r="U10">
        <v>403.317387</v>
      </c>
      <c r="V10">
        <v>5.8960160000000004</v>
      </c>
      <c r="W10">
        <v>20.981711000000001</v>
      </c>
      <c r="X10">
        <v>66.209519999999998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3.7069719999999999</v>
      </c>
      <c r="AF10">
        <v>6.1725079999999997</v>
      </c>
      <c r="AG10">
        <v>41.760786000000003</v>
      </c>
      <c r="AH10">
        <v>0</v>
      </c>
      <c r="AI10">
        <v>0</v>
      </c>
      <c r="AJ10">
        <v>0</v>
      </c>
      <c r="AK10">
        <v>24.443477999999999</v>
      </c>
      <c r="AL10">
        <v>10.072100000000001</v>
      </c>
      <c r="AM10">
        <v>0</v>
      </c>
      <c r="AN10">
        <v>0.73696399999999995</v>
      </c>
      <c r="AO10">
        <v>0</v>
      </c>
      <c r="AP10">
        <v>2.4674619999999998</v>
      </c>
      <c r="AQ10">
        <v>0</v>
      </c>
      <c r="AR10">
        <v>10.632624</v>
      </c>
      <c r="AS10">
        <v>23.579231</v>
      </c>
      <c r="AT10">
        <v>10.832542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1587.3374530000001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362.60536400000001</v>
      </c>
      <c r="L11">
        <v>330.81691799999999</v>
      </c>
      <c r="M11">
        <v>29.586561</v>
      </c>
      <c r="N11">
        <v>63.802774999999997</v>
      </c>
      <c r="O11">
        <v>24.260007000000002</v>
      </c>
      <c r="P11">
        <v>71.713663999999994</v>
      </c>
      <c r="Q11">
        <v>6.6646520000000002</v>
      </c>
      <c r="R11">
        <v>21.6251</v>
      </c>
      <c r="S11">
        <v>13.668227</v>
      </c>
      <c r="T11">
        <v>0</v>
      </c>
      <c r="U11">
        <v>403.317387</v>
      </c>
      <c r="V11">
        <v>9.3309119999999997</v>
      </c>
      <c r="W11">
        <v>20.981711000000001</v>
      </c>
      <c r="X11">
        <v>64.986277000000001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3.7069719999999999</v>
      </c>
      <c r="AF11">
        <v>6.1725079999999997</v>
      </c>
      <c r="AG11">
        <v>41.760786000000003</v>
      </c>
      <c r="AH11">
        <v>0</v>
      </c>
      <c r="AI11">
        <v>0</v>
      </c>
      <c r="AJ11">
        <v>0</v>
      </c>
      <c r="AK11">
        <v>24.443477999999999</v>
      </c>
      <c r="AL11">
        <v>10.072100000000001</v>
      </c>
      <c r="AM11">
        <v>0</v>
      </c>
      <c r="AN11">
        <v>0.73696399999999995</v>
      </c>
      <c r="AO11">
        <v>0</v>
      </c>
      <c r="AP11">
        <v>2.4674619999999998</v>
      </c>
      <c r="AQ11">
        <v>0</v>
      </c>
      <c r="AR11">
        <v>10.632624</v>
      </c>
      <c r="AS11">
        <v>9.7167159999999999</v>
      </c>
      <c r="AT11">
        <v>10.832542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1543.901707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362.60348299999998</v>
      </c>
      <c r="L12">
        <v>330.81691799999999</v>
      </c>
      <c r="M12">
        <v>29.586561</v>
      </c>
      <c r="N12">
        <v>63.802774999999997</v>
      </c>
      <c r="O12">
        <v>24.260007000000002</v>
      </c>
      <c r="P12">
        <v>71.713663999999994</v>
      </c>
      <c r="Q12">
        <v>6.6646520000000002</v>
      </c>
      <c r="R12">
        <v>21.6251</v>
      </c>
      <c r="S12">
        <v>13.668227</v>
      </c>
      <c r="T12">
        <v>0</v>
      </c>
      <c r="U12">
        <v>403.317387</v>
      </c>
      <c r="V12">
        <v>9.3309119999999997</v>
      </c>
      <c r="W12">
        <v>20.981711000000001</v>
      </c>
      <c r="X12">
        <v>64.986277000000001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3.7069719999999999</v>
      </c>
      <c r="AF12">
        <v>6.1725079999999997</v>
      </c>
      <c r="AG12">
        <v>41.760786000000003</v>
      </c>
      <c r="AH12">
        <v>0</v>
      </c>
      <c r="AI12">
        <v>0</v>
      </c>
      <c r="AJ12">
        <v>0</v>
      </c>
      <c r="AK12">
        <v>24.443477999999999</v>
      </c>
      <c r="AL12">
        <v>10.072100000000001</v>
      </c>
      <c r="AM12">
        <v>0</v>
      </c>
      <c r="AN12">
        <v>0.73696399999999995</v>
      </c>
      <c r="AO12">
        <v>0</v>
      </c>
      <c r="AP12">
        <v>2.4674619999999998</v>
      </c>
      <c r="AQ12">
        <v>0</v>
      </c>
      <c r="AR12">
        <v>10.632624</v>
      </c>
      <c r="AS12">
        <v>9.7167159999999999</v>
      </c>
      <c r="AT12">
        <v>10.832542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1543.8998259999998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362.60536400000001</v>
      </c>
      <c r="L13">
        <v>330.81691799999999</v>
      </c>
      <c r="M13">
        <v>29.752801999999999</v>
      </c>
      <c r="N13">
        <v>63.802774999999997</v>
      </c>
      <c r="O13">
        <v>24.260007000000002</v>
      </c>
      <c r="P13">
        <v>71.713663999999994</v>
      </c>
      <c r="Q13">
        <v>6.6646520000000002</v>
      </c>
      <c r="R13">
        <v>21.6251</v>
      </c>
      <c r="S13">
        <v>13.668227</v>
      </c>
      <c r="T13">
        <v>0</v>
      </c>
      <c r="U13">
        <v>403.317387</v>
      </c>
      <c r="V13">
        <v>9.3309119999999997</v>
      </c>
      <c r="W13">
        <v>20.981711000000001</v>
      </c>
      <c r="X13">
        <v>66.728881999999999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3.7069719999999999</v>
      </c>
      <c r="AF13">
        <v>6.1725079999999997</v>
      </c>
      <c r="AG13">
        <v>41.760786000000003</v>
      </c>
      <c r="AH13">
        <v>0</v>
      </c>
      <c r="AI13">
        <v>0</v>
      </c>
      <c r="AJ13">
        <v>0</v>
      </c>
      <c r="AK13">
        <v>24.443477999999999</v>
      </c>
      <c r="AL13">
        <v>10.072100000000001</v>
      </c>
      <c r="AM13">
        <v>0</v>
      </c>
      <c r="AN13">
        <v>0.73696399999999995</v>
      </c>
      <c r="AO13">
        <v>0</v>
      </c>
      <c r="AP13">
        <v>2.4674619999999998</v>
      </c>
      <c r="AQ13">
        <v>0</v>
      </c>
      <c r="AR13">
        <v>10.632624</v>
      </c>
      <c r="AS13">
        <v>9.7167159999999999</v>
      </c>
      <c r="AT13">
        <v>10.832542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1545.810553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362.60348299999998</v>
      </c>
      <c r="L14">
        <v>330.81691799999999</v>
      </c>
      <c r="M14">
        <v>29.752801999999999</v>
      </c>
      <c r="N14">
        <v>63.802774999999997</v>
      </c>
      <c r="O14">
        <v>24.260007000000002</v>
      </c>
      <c r="P14">
        <v>71.713663999999994</v>
      </c>
      <c r="Q14">
        <v>6.6646520000000002</v>
      </c>
      <c r="R14">
        <v>21.6251</v>
      </c>
      <c r="S14">
        <v>13.668227</v>
      </c>
      <c r="T14">
        <v>0</v>
      </c>
      <c r="U14">
        <v>403.317387</v>
      </c>
      <c r="V14">
        <v>9.3309119999999997</v>
      </c>
      <c r="W14">
        <v>20.981711000000001</v>
      </c>
      <c r="X14">
        <v>66.728881999999999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3.7069719999999999</v>
      </c>
      <c r="AF14">
        <v>6.1725079999999997</v>
      </c>
      <c r="AG14">
        <v>41.760786000000003</v>
      </c>
      <c r="AH14">
        <v>0</v>
      </c>
      <c r="AI14">
        <v>0</v>
      </c>
      <c r="AJ14">
        <v>0</v>
      </c>
      <c r="AK14">
        <v>24.443477999999999</v>
      </c>
      <c r="AL14">
        <v>10.072100000000001</v>
      </c>
      <c r="AM14">
        <v>0</v>
      </c>
      <c r="AN14">
        <v>0.73696399999999995</v>
      </c>
      <c r="AO14">
        <v>0</v>
      </c>
      <c r="AP14">
        <v>2.4674619999999998</v>
      </c>
      <c r="AQ14">
        <v>0</v>
      </c>
      <c r="AR14">
        <v>10.632624</v>
      </c>
      <c r="AS14">
        <v>9.7167159999999999</v>
      </c>
      <c r="AT14">
        <v>10.832542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1545.8086719999999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362.60536400000001</v>
      </c>
      <c r="L15">
        <v>330.81691799999999</v>
      </c>
      <c r="M15">
        <v>32.492443999999999</v>
      </c>
      <c r="N15">
        <v>63.802774999999997</v>
      </c>
      <c r="O15">
        <v>24.260007000000002</v>
      </c>
      <c r="P15">
        <v>71.713663999999994</v>
      </c>
      <c r="Q15">
        <v>6.6646520000000002</v>
      </c>
      <c r="R15">
        <v>21.6251</v>
      </c>
      <c r="S15">
        <v>13.668227</v>
      </c>
      <c r="T15">
        <v>0</v>
      </c>
      <c r="U15">
        <v>403.317387</v>
      </c>
      <c r="V15">
        <v>9.3986289999999997</v>
      </c>
      <c r="W15">
        <v>20.981711000000001</v>
      </c>
      <c r="X15">
        <v>66.728881999999999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3.7069719999999999</v>
      </c>
      <c r="AF15">
        <v>6.1725079999999997</v>
      </c>
      <c r="AG15">
        <v>41.760786000000003</v>
      </c>
      <c r="AH15">
        <v>0</v>
      </c>
      <c r="AI15">
        <v>0</v>
      </c>
      <c r="AJ15">
        <v>0</v>
      </c>
      <c r="AK15">
        <v>24.443477999999999</v>
      </c>
      <c r="AL15">
        <v>10.072100000000001</v>
      </c>
      <c r="AM15">
        <v>0</v>
      </c>
      <c r="AN15">
        <v>0.73696399999999995</v>
      </c>
      <c r="AO15">
        <v>0</v>
      </c>
      <c r="AP15">
        <v>2.4674619999999998</v>
      </c>
      <c r="AQ15">
        <v>0</v>
      </c>
      <c r="AR15">
        <v>10.632624</v>
      </c>
      <c r="AS15">
        <v>9.7167159999999999</v>
      </c>
      <c r="AT15">
        <v>10.539071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1548.3244409999998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362.60348299999998</v>
      </c>
      <c r="L16">
        <v>330.81691799999999</v>
      </c>
      <c r="M16">
        <v>32.492443999999999</v>
      </c>
      <c r="N16">
        <v>63.802774999999997</v>
      </c>
      <c r="O16">
        <v>29.145482999999999</v>
      </c>
      <c r="P16">
        <v>71.713663999999994</v>
      </c>
      <c r="Q16">
        <v>6.6646520000000002</v>
      </c>
      <c r="R16">
        <v>21.6251</v>
      </c>
      <c r="S16">
        <v>13.668227</v>
      </c>
      <c r="T16">
        <v>0</v>
      </c>
      <c r="U16">
        <v>403.317387</v>
      </c>
      <c r="V16">
        <v>9.3986289999999997</v>
      </c>
      <c r="W16">
        <v>20.981711000000001</v>
      </c>
      <c r="X16">
        <v>66.728881999999999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3.7069719999999999</v>
      </c>
      <c r="AF16">
        <v>6.1725079999999997</v>
      </c>
      <c r="AG16">
        <v>41.760786000000003</v>
      </c>
      <c r="AH16">
        <v>0</v>
      </c>
      <c r="AI16">
        <v>0</v>
      </c>
      <c r="AJ16">
        <v>0</v>
      </c>
      <c r="AK16">
        <v>24.443477999999999</v>
      </c>
      <c r="AL16">
        <v>10.072100000000001</v>
      </c>
      <c r="AM16">
        <v>0</v>
      </c>
      <c r="AN16">
        <v>0.73696399999999995</v>
      </c>
      <c r="AO16">
        <v>0</v>
      </c>
      <c r="AP16">
        <v>2.4674619999999998</v>
      </c>
      <c r="AQ16">
        <v>0</v>
      </c>
      <c r="AR16">
        <v>10.632624</v>
      </c>
      <c r="AS16">
        <v>9.7167159999999999</v>
      </c>
      <c r="AT16">
        <v>10.832542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1553.5015070000002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362.60536400000001</v>
      </c>
      <c r="L17">
        <v>317.82299999999998</v>
      </c>
      <c r="M17">
        <v>32.492443999999999</v>
      </c>
      <c r="N17">
        <v>63.802774999999997</v>
      </c>
      <c r="O17">
        <v>24.260007000000002</v>
      </c>
      <c r="P17">
        <v>71.713663999999994</v>
      </c>
      <c r="Q17">
        <v>6.6646520000000002</v>
      </c>
      <c r="R17">
        <v>21.144662</v>
      </c>
      <c r="S17">
        <v>13.477233</v>
      </c>
      <c r="T17">
        <v>0</v>
      </c>
      <c r="U17">
        <v>403.317387</v>
      </c>
      <c r="V17">
        <v>9.3986289999999997</v>
      </c>
      <c r="W17">
        <v>20.981711000000001</v>
      </c>
      <c r="X17">
        <v>66.728881999999999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3.7069719999999999</v>
      </c>
      <c r="AF17">
        <v>6.1725079999999997</v>
      </c>
      <c r="AG17">
        <v>41.760786000000003</v>
      </c>
      <c r="AH17">
        <v>0</v>
      </c>
      <c r="AI17">
        <v>0</v>
      </c>
      <c r="AJ17">
        <v>0</v>
      </c>
      <c r="AK17">
        <v>24.443477999999999</v>
      </c>
      <c r="AL17">
        <v>10.072100000000001</v>
      </c>
      <c r="AM17">
        <v>0</v>
      </c>
      <c r="AN17">
        <v>0.73696399999999995</v>
      </c>
      <c r="AO17">
        <v>0</v>
      </c>
      <c r="AP17">
        <v>2.4674619999999998</v>
      </c>
      <c r="AQ17">
        <v>0</v>
      </c>
      <c r="AR17">
        <v>10.632624</v>
      </c>
      <c r="AS17">
        <v>9.7167159999999999</v>
      </c>
      <c r="AT17">
        <v>10.832542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1534.9525620000002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362.60348299999998</v>
      </c>
      <c r="L18">
        <v>317.82299999999998</v>
      </c>
      <c r="M18">
        <v>32.492443999999999</v>
      </c>
      <c r="N18">
        <v>63.802774999999997</v>
      </c>
      <c r="O18">
        <v>24.260007000000002</v>
      </c>
      <c r="P18">
        <v>71.713663999999994</v>
      </c>
      <c r="Q18">
        <v>6.6646520000000002</v>
      </c>
      <c r="R18">
        <v>21.144662</v>
      </c>
      <c r="S18">
        <v>13.477233</v>
      </c>
      <c r="T18">
        <v>0</v>
      </c>
      <c r="U18">
        <v>403.317387</v>
      </c>
      <c r="V18">
        <v>9.3986289999999997</v>
      </c>
      <c r="W18">
        <v>20.981711000000001</v>
      </c>
      <c r="X18">
        <v>66.728881999999999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3.7069719999999999</v>
      </c>
      <c r="AF18">
        <v>6.1725079999999997</v>
      </c>
      <c r="AG18">
        <v>41.760786000000003</v>
      </c>
      <c r="AH18">
        <v>0</v>
      </c>
      <c r="AI18">
        <v>0</v>
      </c>
      <c r="AJ18">
        <v>0</v>
      </c>
      <c r="AK18">
        <v>24.443477999999999</v>
      </c>
      <c r="AL18">
        <v>10.072100000000001</v>
      </c>
      <c r="AM18">
        <v>0</v>
      </c>
      <c r="AN18">
        <v>0.73696399999999995</v>
      </c>
      <c r="AO18">
        <v>0</v>
      </c>
      <c r="AP18">
        <v>2.4674619999999998</v>
      </c>
      <c r="AQ18">
        <v>0</v>
      </c>
      <c r="AR18">
        <v>10.632624</v>
      </c>
      <c r="AS18">
        <v>9.7167159999999999</v>
      </c>
      <c r="AT18">
        <v>10.832542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1534.950681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362.60536400000001</v>
      </c>
      <c r="L19">
        <v>317.82299999999998</v>
      </c>
      <c r="M19">
        <v>32.492443999999999</v>
      </c>
      <c r="N19">
        <v>63.802774999999997</v>
      </c>
      <c r="O19">
        <v>24.260007000000002</v>
      </c>
      <c r="P19">
        <v>71.713663999999994</v>
      </c>
      <c r="Q19">
        <v>6.6646520000000002</v>
      </c>
      <c r="R19">
        <v>21.144662</v>
      </c>
      <c r="S19">
        <v>13.477233</v>
      </c>
      <c r="T19">
        <v>0</v>
      </c>
      <c r="U19">
        <v>403.317387</v>
      </c>
      <c r="V19">
        <v>7.3220859999999997</v>
      </c>
      <c r="W19">
        <v>20.981711000000001</v>
      </c>
      <c r="X19">
        <v>66.728881999999999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3.7069719999999999</v>
      </c>
      <c r="AF19">
        <v>6.1725079999999997</v>
      </c>
      <c r="AG19">
        <v>41.760786000000003</v>
      </c>
      <c r="AH19">
        <v>0</v>
      </c>
      <c r="AI19">
        <v>0</v>
      </c>
      <c r="AJ19">
        <v>0</v>
      </c>
      <c r="AK19">
        <v>24.443477999999999</v>
      </c>
      <c r="AL19">
        <v>10.072100000000001</v>
      </c>
      <c r="AM19">
        <v>0</v>
      </c>
      <c r="AN19">
        <v>0.73696399999999995</v>
      </c>
      <c r="AO19">
        <v>0</v>
      </c>
      <c r="AP19">
        <v>2.4674619999999998</v>
      </c>
      <c r="AQ19">
        <v>0</v>
      </c>
      <c r="AR19">
        <v>10.632624</v>
      </c>
      <c r="AS19">
        <v>9.7167159999999999</v>
      </c>
      <c r="AT19">
        <v>10.832542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1532.876019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362.60348299999998</v>
      </c>
      <c r="L20">
        <v>317.82299999999998</v>
      </c>
      <c r="M20">
        <v>32.492443999999999</v>
      </c>
      <c r="N20">
        <v>63.802774999999997</v>
      </c>
      <c r="O20">
        <v>24.260007000000002</v>
      </c>
      <c r="P20">
        <v>71.713663999999994</v>
      </c>
      <c r="Q20">
        <v>6.6646520000000002</v>
      </c>
      <c r="R20">
        <v>21.144662</v>
      </c>
      <c r="S20">
        <v>13.477233</v>
      </c>
      <c r="T20">
        <v>0</v>
      </c>
      <c r="U20">
        <v>403.317387</v>
      </c>
      <c r="V20">
        <v>7.3220859999999997</v>
      </c>
      <c r="W20">
        <v>20.981711000000001</v>
      </c>
      <c r="X20">
        <v>66.728881999999999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3.7069719999999999</v>
      </c>
      <c r="AF20">
        <v>6.1725079999999997</v>
      </c>
      <c r="AG20">
        <v>41.760786000000003</v>
      </c>
      <c r="AH20">
        <v>0</v>
      </c>
      <c r="AI20">
        <v>0</v>
      </c>
      <c r="AJ20">
        <v>0</v>
      </c>
      <c r="AK20">
        <v>24.443477999999999</v>
      </c>
      <c r="AL20">
        <v>2.2382439999999999</v>
      </c>
      <c r="AM20">
        <v>0</v>
      </c>
      <c r="AN20">
        <v>0.73696399999999995</v>
      </c>
      <c r="AO20">
        <v>0</v>
      </c>
      <c r="AP20">
        <v>2.4674619999999998</v>
      </c>
      <c r="AQ20">
        <v>0</v>
      </c>
      <c r="AR20">
        <v>10.632624</v>
      </c>
      <c r="AS20">
        <v>9.7167159999999999</v>
      </c>
      <c r="AT20">
        <v>10.832542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1525.0402819999997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362.60536400000001</v>
      </c>
      <c r="L21">
        <v>317.82299999999998</v>
      </c>
      <c r="M21">
        <v>31.972515999999999</v>
      </c>
      <c r="N21">
        <v>63.802774999999997</v>
      </c>
      <c r="O21">
        <v>24.260007000000002</v>
      </c>
      <c r="P21">
        <v>71.224373999999997</v>
      </c>
      <c r="Q21">
        <v>6.6646520000000002</v>
      </c>
      <c r="R21">
        <v>21.144662</v>
      </c>
      <c r="S21">
        <v>13.477233</v>
      </c>
      <c r="T21">
        <v>0</v>
      </c>
      <c r="U21">
        <v>403.317387</v>
      </c>
      <c r="V21">
        <v>7.1800670000000002</v>
      </c>
      <c r="W21">
        <v>20.981711000000001</v>
      </c>
      <c r="X21">
        <v>65.391200999999995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3.7069719999999999</v>
      </c>
      <c r="AF21">
        <v>6.1725079999999997</v>
      </c>
      <c r="AG21">
        <v>41.760786000000003</v>
      </c>
      <c r="AH21">
        <v>0</v>
      </c>
      <c r="AI21">
        <v>0</v>
      </c>
      <c r="AJ21">
        <v>0</v>
      </c>
      <c r="AK21">
        <v>24.443477999999999</v>
      </c>
      <c r="AL21">
        <v>2.2382439999999999</v>
      </c>
      <c r="AM21">
        <v>0</v>
      </c>
      <c r="AN21">
        <v>0.73696399999999995</v>
      </c>
      <c r="AO21">
        <v>0</v>
      </c>
      <c r="AP21">
        <v>2.4674619999999998</v>
      </c>
      <c r="AQ21">
        <v>0</v>
      </c>
      <c r="AR21">
        <v>10.632624</v>
      </c>
      <c r="AS21">
        <v>9.7167159999999999</v>
      </c>
      <c r="AT21">
        <v>10.832542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1522.5532449999998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362.60348299999998</v>
      </c>
      <c r="L22">
        <v>317.82299999999998</v>
      </c>
      <c r="M22">
        <v>31.972515999999999</v>
      </c>
      <c r="N22">
        <v>63.802774999999997</v>
      </c>
      <c r="O22">
        <v>24.260007000000002</v>
      </c>
      <c r="P22">
        <v>71.448695999999998</v>
      </c>
      <c r="Q22">
        <v>6.6646520000000002</v>
      </c>
      <c r="R22">
        <v>21.144662</v>
      </c>
      <c r="S22">
        <v>13.477233</v>
      </c>
      <c r="T22">
        <v>0</v>
      </c>
      <c r="U22">
        <v>403.317387</v>
      </c>
      <c r="V22">
        <v>7.1800670000000002</v>
      </c>
      <c r="W22">
        <v>20.981711000000001</v>
      </c>
      <c r="X22">
        <v>64.980452999999997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3.9541029999999999</v>
      </c>
      <c r="AF22">
        <v>6.1725079999999997</v>
      </c>
      <c r="AG22">
        <v>41.760786000000003</v>
      </c>
      <c r="AH22">
        <v>0</v>
      </c>
      <c r="AI22">
        <v>0</v>
      </c>
      <c r="AJ22">
        <v>0</v>
      </c>
      <c r="AK22">
        <v>24.443477999999999</v>
      </c>
      <c r="AL22">
        <v>2.2382439999999999</v>
      </c>
      <c r="AM22">
        <v>0</v>
      </c>
      <c r="AN22">
        <v>0.73696399999999995</v>
      </c>
      <c r="AO22">
        <v>0</v>
      </c>
      <c r="AP22">
        <v>2.4674619999999998</v>
      </c>
      <c r="AQ22">
        <v>0</v>
      </c>
      <c r="AR22">
        <v>10.632624</v>
      </c>
      <c r="AS22">
        <v>9.7167159999999999</v>
      </c>
      <c r="AT22">
        <v>10.832542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1522.612069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362.53548000000001</v>
      </c>
      <c r="L23">
        <v>317.82299999999998</v>
      </c>
      <c r="M23">
        <v>9.6310000000000002</v>
      </c>
      <c r="N23">
        <v>63.802774999999997</v>
      </c>
      <c r="O23">
        <v>24.260007000000002</v>
      </c>
      <c r="P23">
        <v>66.494349999999997</v>
      </c>
      <c r="Q23">
        <v>6.6646520000000002</v>
      </c>
      <c r="R23">
        <v>21.060911000000001</v>
      </c>
      <c r="S23">
        <v>13.453536</v>
      </c>
      <c r="T23">
        <v>0</v>
      </c>
      <c r="U23">
        <v>403.317387</v>
      </c>
      <c r="V23">
        <v>4.3125749999999998</v>
      </c>
      <c r="W23">
        <v>20.981711000000001</v>
      </c>
      <c r="X23">
        <v>64.980452999999997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3.9541029999999999</v>
      </c>
      <c r="AF23">
        <v>6.1725079999999997</v>
      </c>
      <c r="AG23">
        <v>41.760786000000003</v>
      </c>
      <c r="AH23">
        <v>0</v>
      </c>
      <c r="AI23">
        <v>0</v>
      </c>
      <c r="AJ23">
        <v>0</v>
      </c>
      <c r="AK23">
        <v>24.443477999999999</v>
      </c>
      <c r="AL23">
        <v>2.2382439999999999</v>
      </c>
      <c r="AM23">
        <v>0</v>
      </c>
      <c r="AN23">
        <v>0.73696399999999995</v>
      </c>
      <c r="AO23">
        <v>0</v>
      </c>
      <c r="AP23">
        <v>1.110358</v>
      </c>
      <c r="AQ23">
        <v>0</v>
      </c>
      <c r="AR23">
        <v>46.783546000000001</v>
      </c>
      <c r="AS23">
        <v>9.7167159999999999</v>
      </c>
      <c r="AT23">
        <v>10.832542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1527.0670819999996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362.53347500000001</v>
      </c>
      <c r="L24">
        <v>317.82299999999998</v>
      </c>
      <c r="M24">
        <v>23.432628999999999</v>
      </c>
      <c r="N24">
        <v>78.249274999999997</v>
      </c>
      <c r="O24">
        <v>33.553257000000002</v>
      </c>
      <c r="P24">
        <v>66.494349999999997</v>
      </c>
      <c r="Q24">
        <v>6.6646520000000002</v>
      </c>
      <c r="R24">
        <v>21.060911000000001</v>
      </c>
      <c r="S24">
        <v>13.453536</v>
      </c>
      <c r="T24">
        <v>0</v>
      </c>
      <c r="U24">
        <v>403.317387</v>
      </c>
      <c r="V24">
        <v>4.2445089999999999</v>
      </c>
      <c r="W24">
        <v>20.981711000000001</v>
      </c>
      <c r="X24">
        <v>64.980452999999997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3.9541029999999999</v>
      </c>
      <c r="AF24">
        <v>6.1725079999999997</v>
      </c>
      <c r="AG24">
        <v>41.760786000000003</v>
      </c>
      <c r="AH24">
        <v>0</v>
      </c>
      <c r="AI24">
        <v>0</v>
      </c>
      <c r="AJ24">
        <v>0</v>
      </c>
      <c r="AK24">
        <v>24.443477999999999</v>
      </c>
      <c r="AL24">
        <v>2.2382439999999999</v>
      </c>
      <c r="AM24">
        <v>0</v>
      </c>
      <c r="AN24">
        <v>0.73696399999999995</v>
      </c>
      <c r="AO24">
        <v>0</v>
      </c>
      <c r="AP24">
        <v>1.110358</v>
      </c>
      <c r="AQ24">
        <v>0</v>
      </c>
      <c r="AR24">
        <v>46.783546000000001</v>
      </c>
      <c r="AS24">
        <v>9.7167159999999999</v>
      </c>
      <c r="AT24">
        <v>10.832542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1564.5383899999997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362.53747800000002</v>
      </c>
      <c r="L25">
        <v>317.82299999999998</v>
      </c>
      <c r="M25">
        <v>86.337676999999999</v>
      </c>
      <c r="N25">
        <v>111.928882</v>
      </c>
      <c r="O25">
        <v>58.247805999999997</v>
      </c>
      <c r="P25">
        <v>126.406875</v>
      </c>
      <c r="Q25">
        <v>6.6646520000000002</v>
      </c>
      <c r="R25">
        <v>24.082604</v>
      </c>
      <c r="S25">
        <v>16.350066999999999</v>
      </c>
      <c r="T25">
        <v>0</v>
      </c>
      <c r="U25">
        <v>403.317387</v>
      </c>
      <c r="V25">
        <v>8.2493370000000006</v>
      </c>
      <c r="W25">
        <v>28.636606</v>
      </c>
      <c r="X25">
        <v>95.780702000000005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13.592230000000001</v>
      </c>
      <c r="AF25">
        <v>6.1725079999999997</v>
      </c>
      <c r="AG25">
        <v>41.760786000000003</v>
      </c>
      <c r="AH25">
        <v>0</v>
      </c>
      <c r="AI25">
        <v>0</v>
      </c>
      <c r="AJ25">
        <v>0</v>
      </c>
      <c r="AK25">
        <v>24.443477999999999</v>
      </c>
      <c r="AL25">
        <v>2.2382439999999999</v>
      </c>
      <c r="AM25">
        <v>0</v>
      </c>
      <c r="AN25">
        <v>0.73696399999999995</v>
      </c>
      <c r="AO25">
        <v>0</v>
      </c>
      <c r="AP25">
        <v>4.8115509999999997</v>
      </c>
      <c r="AQ25">
        <v>0</v>
      </c>
      <c r="AR25">
        <v>10.632624</v>
      </c>
      <c r="AS25">
        <v>9.7167159999999999</v>
      </c>
      <c r="AT25">
        <v>10.832542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1771.300716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362.53548000000001</v>
      </c>
      <c r="L26">
        <v>317.82299999999998</v>
      </c>
      <c r="M26">
        <v>86.337676999999999</v>
      </c>
      <c r="N26">
        <v>111.928882</v>
      </c>
      <c r="O26">
        <v>58.247805999999997</v>
      </c>
      <c r="P26">
        <v>126.406875</v>
      </c>
      <c r="Q26">
        <v>6.6646520000000002</v>
      </c>
      <c r="R26">
        <v>21.060911000000001</v>
      </c>
      <c r="S26">
        <v>13.453536</v>
      </c>
      <c r="T26">
        <v>0</v>
      </c>
      <c r="U26">
        <v>403.317387</v>
      </c>
      <c r="V26">
        <v>8.2493370000000006</v>
      </c>
      <c r="W26">
        <v>20.981711000000001</v>
      </c>
      <c r="X26">
        <v>129.75769299999999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13.592230000000001</v>
      </c>
      <c r="AF26">
        <v>6.1725079999999997</v>
      </c>
      <c r="AG26">
        <v>41.760786000000003</v>
      </c>
      <c r="AH26">
        <v>0</v>
      </c>
      <c r="AI26">
        <v>0</v>
      </c>
      <c r="AJ26">
        <v>0</v>
      </c>
      <c r="AK26">
        <v>24.443477999999999</v>
      </c>
      <c r="AL26">
        <v>2.2382439999999999</v>
      </c>
      <c r="AM26">
        <v>0</v>
      </c>
      <c r="AN26">
        <v>0.73696399999999995</v>
      </c>
      <c r="AO26">
        <v>0</v>
      </c>
      <c r="AP26">
        <v>4.8115509999999997</v>
      </c>
      <c r="AQ26">
        <v>0</v>
      </c>
      <c r="AR26">
        <v>10.632624</v>
      </c>
      <c r="AS26">
        <v>9.7167159999999999</v>
      </c>
      <c r="AT26">
        <v>10.832542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1791.7025899999999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477.58340199999998</v>
      </c>
      <c r="L27">
        <v>317.82299999999998</v>
      </c>
      <c r="M27">
        <v>86.337676999999999</v>
      </c>
      <c r="N27">
        <v>111.928882</v>
      </c>
      <c r="O27">
        <v>58.247805999999997</v>
      </c>
      <c r="P27">
        <v>126.406875</v>
      </c>
      <c r="Q27">
        <v>17.829384000000001</v>
      </c>
      <c r="R27">
        <v>25.635507</v>
      </c>
      <c r="S27">
        <v>16.825838999999998</v>
      </c>
      <c r="T27">
        <v>0</v>
      </c>
      <c r="U27">
        <v>403.317387</v>
      </c>
      <c r="V27">
        <v>12.110694000000001</v>
      </c>
      <c r="W27">
        <v>35.793129999999998</v>
      </c>
      <c r="X27">
        <v>142.07229799999999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13.592230000000001</v>
      </c>
      <c r="AF27">
        <v>6.1725079999999997</v>
      </c>
      <c r="AG27">
        <v>41.760786000000003</v>
      </c>
      <c r="AH27">
        <v>22.527775999999999</v>
      </c>
      <c r="AI27">
        <v>0</v>
      </c>
      <c r="AJ27">
        <v>0</v>
      </c>
      <c r="AK27">
        <v>24.443477999999999</v>
      </c>
      <c r="AL27">
        <v>2.2382439999999999</v>
      </c>
      <c r="AM27">
        <v>0</v>
      </c>
      <c r="AN27">
        <v>0.73696399999999995</v>
      </c>
      <c r="AO27">
        <v>0</v>
      </c>
      <c r="AP27">
        <v>4.8115509999999997</v>
      </c>
      <c r="AQ27">
        <v>11.042904999999999</v>
      </c>
      <c r="AR27">
        <v>10.632624</v>
      </c>
      <c r="AS27">
        <v>9.7167159999999999</v>
      </c>
      <c r="AT27">
        <v>10.832542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1990.4202049999999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574.97069999999997</v>
      </c>
      <c r="L28">
        <v>347.40943199999998</v>
      </c>
      <c r="M28">
        <v>86.337676999999999</v>
      </c>
      <c r="N28">
        <v>111.928882</v>
      </c>
      <c r="O28">
        <v>58.247805999999997</v>
      </c>
      <c r="P28">
        <v>126.406875</v>
      </c>
      <c r="Q28">
        <v>21.018328</v>
      </c>
      <c r="R28">
        <v>25.635507</v>
      </c>
      <c r="S28">
        <v>16.825838999999998</v>
      </c>
      <c r="T28">
        <v>0</v>
      </c>
      <c r="U28">
        <v>403.317387</v>
      </c>
      <c r="V28">
        <v>16.466121000000001</v>
      </c>
      <c r="W28">
        <v>44.461030000000001</v>
      </c>
      <c r="X28">
        <v>142.07229799999999</v>
      </c>
      <c r="Y28">
        <v>0</v>
      </c>
      <c r="Z28">
        <v>0</v>
      </c>
      <c r="AA28">
        <v>0</v>
      </c>
      <c r="AB28">
        <v>12.684066</v>
      </c>
      <c r="AC28">
        <v>9.3207280000000008</v>
      </c>
      <c r="AD28">
        <v>8.7785600000000006</v>
      </c>
      <c r="AE28">
        <v>13.592230000000001</v>
      </c>
      <c r="AF28">
        <v>6.1725079999999997</v>
      </c>
      <c r="AG28">
        <v>41.760786000000003</v>
      </c>
      <c r="AH28">
        <v>45.055551999999999</v>
      </c>
      <c r="AI28">
        <v>0</v>
      </c>
      <c r="AJ28">
        <v>0</v>
      </c>
      <c r="AK28">
        <v>24.443477999999999</v>
      </c>
      <c r="AL28">
        <v>2.2382439999999999</v>
      </c>
      <c r="AM28">
        <v>0</v>
      </c>
      <c r="AN28">
        <v>0.73696399999999995</v>
      </c>
      <c r="AO28">
        <v>0</v>
      </c>
      <c r="AP28">
        <v>1.110358</v>
      </c>
      <c r="AQ28">
        <v>14.562072000000001</v>
      </c>
      <c r="AR28">
        <v>10.632624</v>
      </c>
      <c r="AS28">
        <v>9.7167159999999999</v>
      </c>
      <c r="AT28">
        <v>10.832542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2186.73531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661.11238700000001</v>
      </c>
      <c r="L29">
        <v>564.10693200000003</v>
      </c>
      <c r="M29">
        <v>86.337676999999999</v>
      </c>
      <c r="N29">
        <v>111.928882</v>
      </c>
      <c r="O29">
        <v>58.247805999999997</v>
      </c>
      <c r="P29">
        <v>123.763166</v>
      </c>
      <c r="Q29">
        <v>14.567465</v>
      </c>
      <c r="R29">
        <v>40.825904999999999</v>
      </c>
      <c r="S29">
        <v>25.416305000000001</v>
      </c>
      <c r="T29">
        <v>0</v>
      </c>
      <c r="U29">
        <v>403.317387</v>
      </c>
      <c r="V29">
        <v>16.466121000000001</v>
      </c>
      <c r="W29">
        <v>44.461030000000001</v>
      </c>
      <c r="X29">
        <v>142.07229799999999</v>
      </c>
      <c r="Y29">
        <v>0</v>
      </c>
      <c r="Z29">
        <v>0</v>
      </c>
      <c r="AA29">
        <v>9.1301880000000004</v>
      </c>
      <c r="AB29">
        <v>12.684066</v>
      </c>
      <c r="AC29">
        <v>9.3207280000000008</v>
      </c>
      <c r="AD29">
        <v>8.7785600000000006</v>
      </c>
      <c r="AE29">
        <v>13.592230000000001</v>
      </c>
      <c r="AF29">
        <v>8.5465490000000006</v>
      </c>
      <c r="AG29">
        <v>41.760786000000003</v>
      </c>
      <c r="AH29">
        <v>67.583326999999997</v>
      </c>
      <c r="AI29">
        <v>0</v>
      </c>
      <c r="AJ29">
        <v>0</v>
      </c>
      <c r="AK29">
        <v>24.443477999999999</v>
      </c>
      <c r="AL29">
        <v>2.2382439999999999</v>
      </c>
      <c r="AM29">
        <v>0</v>
      </c>
      <c r="AN29">
        <v>0.73696399999999995</v>
      </c>
      <c r="AO29">
        <v>0</v>
      </c>
      <c r="AP29">
        <v>1.110358</v>
      </c>
      <c r="AQ29">
        <v>14.562072000000001</v>
      </c>
      <c r="AR29">
        <v>10.632624</v>
      </c>
      <c r="AS29">
        <v>9.7167159999999999</v>
      </c>
      <c r="AT29">
        <v>10.832542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2538.2927930000005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661.11238700000001</v>
      </c>
      <c r="L30">
        <v>580.495812</v>
      </c>
      <c r="M30">
        <v>86.337676999999999</v>
      </c>
      <c r="N30">
        <v>111.928882</v>
      </c>
      <c r="O30">
        <v>58.247805999999997</v>
      </c>
      <c r="P30">
        <v>123.763166</v>
      </c>
      <c r="Q30">
        <v>14.567465</v>
      </c>
      <c r="R30">
        <v>40.825904999999999</v>
      </c>
      <c r="S30">
        <v>25.416305000000001</v>
      </c>
      <c r="T30">
        <v>0</v>
      </c>
      <c r="U30">
        <v>403.317387</v>
      </c>
      <c r="V30">
        <v>16.466121000000001</v>
      </c>
      <c r="W30">
        <v>44.461030000000001</v>
      </c>
      <c r="X30">
        <v>142.07229799999999</v>
      </c>
      <c r="Y30">
        <v>0</v>
      </c>
      <c r="Z30">
        <v>0</v>
      </c>
      <c r="AA30">
        <v>27.061876999999999</v>
      </c>
      <c r="AB30">
        <v>12.684066</v>
      </c>
      <c r="AC30">
        <v>18.641455000000001</v>
      </c>
      <c r="AD30">
        <v>17.557120000000001</v>
      </c>
      <c r="AE30">
        <v>27.184460999999999</v>
      </c>
      <c r="AF30">
        <v>17.093098999999999</v>
      </c>
      <c r="AG30">
        <v>41.760786000000003</v>
      </c>
      <c r="AH30">
        <v>90.111103</v>
      </c>
      <c r="AI30">
        <v>2.4520529999999998</v>
      </c>
      <c r="AJ30">
        <v>0</v>
      </c>
      <c r="AK30">
        <v>24.443477999999999</v>
      </c>
      <c r="AL30">
        <v>22.382444</v>
      </c>
      <c r="AM30">
        <v>0</v>
      </c>
      <c r="AN30">
        <v>0.73696399999999995</v>
      </c>
      <c r="AO30">
        <v>0</v>
      </c>
      <c r="AP30">
        <v>1.110358</v>
      </c>
      <c r="AQ30">
        <v>29.124144000000001</v>
      </c>
      <c r="AR30">
        <v>10.632624</v>
      </c>
      <c r="AS30">
        <v>9.7167159999999999</v>
      </c>
      <c r="AT30">
        <v>10.832542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2672.5375309999995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661.11238700000001</v>
      </c>
      <c r="L31">
        <v>595.50090999999998</v>
      </c>
      <c r="M31">
        <v>86.337676999999999</v>
      </c>
      <c r="N31">
        <v>111.928882</v>
      </c>
      <c r="O31">
        <v>58.247805999999997</v>
      </c>
      <c r="P31">
        <v>123.763166</v>
      </c>
      <c r="Q31">
        <v>14.567465</v>
      </c>
      <c r="R31">
        <v>40.825904999999999</v>
      </c>
      <c r="S31">
        <v>25.416305000000001</v>
      </c>
      <c r="T31">
        <v>0</v>
      </c>
      <c r="U31">
        <v>403.317387</v>
      </c>
      <c r="V31">
        <v>16.466121000000001</v>
      </c>
      <c r="W31">
        <v>44.461030000000001</v>
      </c>
      <c r="X31">
        <v>142.07229799999999</v>
      </c>
      <c r="Y31">
        <v>0</v>
      </c>
      <c r="Z31">
        <v>12.62393</v>
      </c>
      <c r="AA31">
        <v>40.592815999999999</v>
      </c>
      <c r="AB31">
        <v>25.368131000000002</v>
      </c>
      <c r="AC31">
        <v>18.641455000000001</v>
      </c>
      <c r="AD31">
        <v>26.396749</v>
      </c>
      <c r="AE31">
        <v>47.612347</v>
      </c>
      <c r="AF31">
        <v>29.438115</v>
      </c>
      <c r="AG31">
        <v>41.760786000000003</v>
      </c>
      <c r="AH31">
        <v>112.638879</v>
      </c>
      <c r="AI31">
        <v>15.938342</v>
      </c>
      <c r="AJ31">
        <v>0</v>
      </c>
      <c r="AK31">
        <v>24.443477999999999</v>
      </c>
      <c r="AL31">
        <v>51.479621000000002</v>
      </c>
      <c r="AM31">
        <v>0</v>
      </c>
      <c r="AN31">
        <v>0.73696399999999995</v>
      </c>
      <c r="AO31">
        <v>0</v>
      </c>
      <c r="AP31">
        <v>1.110358</v>
      </c>
      <c r="AQ31">
        <v>43.686216000000002</v>
      </c>
      <c r="AR31">
        <v>10.632624</v>
      </c>
      <c r="AS31">
        <v>9.7167159999999999</v>
      </c>
      <c r="AT31">
        <v>10.832542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2847.6674079999998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661.11238700000001</v>
      </c>
      <c r="L32">
        <v>556.93838600000004</v>
      </c>
      <c r="M32">
        <v>86.337676999999999</v>
      </c>
      <c r="N32">
        <v>111.928882</v>
      </c>
      <c r="O32">
        <v>58.247805999999997</v>
      </c>
      <c r="P32">
        <v>123.763166</v>
      </c>
      <c r="Q32">
        <v>14.567465</v>
      </c>
      <c r="R32">
        <v>40.825904999999999</v>
      </c>
      <c r="S32">
        <v>25.416305000000001</v>
      </c>
      <c r="T32">
        <v>0</v>
      </c>
      <c r="U32">
        <v>403.317387</v>
      </c>
      <c r="V32">
        <v>16.466121000000001</v>
      </c>
      <c r="W32">
        <v>44.461030000000001</v>
      </c>
      <c r="X32">
        <v>142.07229799999999</v>
      </c>
      <c r="Y32">
        <v>0</v>
      </c>
      <c r="Z32">
        <v>12.62393</v>
      </c>
      <c r="AA32">
        <v>40.592815999999999</v>
      </c>
      <c r="AB32">
        <v>25.368131000000002</v>
      </c>
      <c r="AC32">
        <v>18.641455000000001</v>
      </c>
      <c r="AD32">
        <v>26.396749</v>
      </c>
      <c r="AE32">
        <v>47.612347</v>
      </c>
      <c r="AF32">
        <v>29.438115</v>
      </c>
      <c r="AG32">
        <v>41.760786000000003</v>
      </c>
      <c r="AH32">
        <v>112.638879</v>
      </c>
      <c r="AI32">
        <v>15.938342</v>
      </c>
      <c r="AJ32">
        <v>0</v>
      </c>
      <c r="AK32">
        <v>24.443477999999999</v>
      </c>
      <c r="AL32">
        <v>51.479621000000002</v>
      </c>
      <c r="AM32">
        <v>0</v>
      </c>
      <c r="AN32">
        <v>0.73696399999999995</v>
      </c>
      <c r="AO32">
        <v>0</v>
      </c>
      <c r="AP32">
        <v>1.110358</v>
      </c>
      <c r="AQ32">
        <v>57.641534999999998</v>
      </c>
      <c r="AR32">
        <v>46.783546000000001</v>
      </c>
      <c r="AS32">
        <v>23.579231</v>
      </c>
      <c r="AT32">
        <v>10.832542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2873.0736400000005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661.11238700000001</v>
      </c>
      <c r="L33">
        <v>545.69900900000005</v>
      </c>
      <c r="M33">
        <v>86.337676999999999</v>
      </c>
      <c r="N33">
        <v>111.928882</v>
      </c>
      <c r="O33">
        <v>58.247805999999997</v>
      </c>
      <c r="P33">
        <v>123.763166</v>
      </c>
      <c r="Q33">
        <v>14.567465</v>
      </c>
      <c r="R33">
        <v>40.825904999999999</v>
      </c>
      <c r="S33">
        <v>25.416305000000001</v>
      </c>
      <c r="T33">
        <v>0</v>
      </c>
      <c r="U33">
        <v>403.317387</v>
      </c>
      <c r="V33">
        <v>16.466121000000001</v>
      </c>
      <c r="W33">
        <v>44.461030000000001</v>
      </c>
      <c r="X33">
        <v>142.07229799999999</v>
      </c>
      <c r="Y33">
        <v>0</v>
      </c>
      <c r="Z33">
        <v>12.62393</v>
      </c>
      <c r="AA33">
        <v>40.592815999999999</v>
      </c>
      <c r="AB33">
        <v>25.368131000000002</v>
      </c>
      <c r="AC33">
        <v>18.641455000000001</v>
      </c>
      <c r="AD33">
        <v>26.396749</v>
      </c>
      <c r="AE33">
        <v>47.612347</v>
      </c>
      <c r="AF33">
        <v>29.438115</v>
      </c>
      <c r="AG33">
        <v>41.760786000000003</v>
      </c>
      <c r="AH33">
        <v>112.638879</v>
      </c>
      <c r="AI33">
        <v>15.938342</v>
      </c>
      <c r="AJ33">
        <v>0</v>
      </c>
      <c r="AK33">
        <v>24.443477999999999</v>
      </c>
      <c r="AL33">
        <v>51.479621000000002</v>
      </c>
      <c r="AM33">
        <v>0</v>
      </c>
      <c r="AN33">
        <v>0.73696399999999995</v>
      </c>
      <c r="AO33">
        <v>0</v>
      </c>
      <c r="AP33">
        <v>1.110358</v>
      </c>
      <c r="AQ33">
        <v>57.641534999999998</v>
      </c>
      <c r="AR33">
        <v>46.783546000000001</v>
      </c>
      <c r="AS33">
        <v>23.579231</v>
      </c>
      <c r="AT33">
        <v>10.832542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2861.8342630000006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661.11238700000001</v>
      </c>
      <c r="L34">
        <v>587.37234599999999</v>
      </c>
      <c r="M34">
        <v>86.337676999999999</v>
      </c>
      <c r="N34">
        <v>111.928882</v>
      </c>
      <c r="O34">
        <v>58.247805999999997</v>
      </c>
      <c r="P34">
        <v>123.763166</v>
      </c>
      <c r="Q34">
        <v>14.567465</v>
      </c>
      <c r="R34">
        <v>40.825904999999999</v>
      </c>
      <c r="S34">
        <v>25.416305000000001</v>
      </c>
      <c r="T34">
        <v>0</v>
      </c>
      <c r="U34">
        <v>403.317387</v>
      </c>
      <c r="V34">
        <v>16.466121000000001</v>
      </c>
      <c r="W34">
        <v>44.461030000000001</v>
      </c>
      <c r="X34">
        <v>142.07229799999999</v>
      </c>
      <c r="Y34">
        <v>0</v>
      </c>
      <c r="Z34">
        <v>12.62393</v>
      </c>
      <c r="AA34">
        <v>40.592815999999999</v>
      </c>
      <c r="AB34">
        <v>25.368131000000002</v>
      </c>
      <c r="AC34">
        <v>18.641455000000001</v>
      </c>
      <c r="AD34">
        <v>26.396749</v>
      </c>
      <c r="AE34">
        <v>47.612347</v>
      </c>
      <c r="AF34">
        <v>29.438115</v>
      </c>
      <c r="AG34">
        <v>41.760786000000003</v>
      </c>
      <c r="AH34">
        <v>112.638879</v>
      </c>
      <c r="AI34">
        <v>15.938342</v>
      </c>
      <c r="AJ34">
        <v>0</v>
      </c>
      <c r="AK34">
        <v>24.443477999999999</v>
      </c>
      <c r="AL34">
        <v>51.479621000000002</v>
      </c>
      <c r="AM34">
        <v>0</v>
      </c>
      <c r="AN34">
        <v>0.73696399999999995</v>
      </c>
      <c r="AO34">
        <v>0</v>
      </c>
      <c r="AP34">
        <v>1.110358</v>
      </c>
      <c r="AQ34">
        <v>57.641534999999998</v>
      </c>
      <c r="AR34">
        <v>8.5060990000000007</v>
      </c>
      <c r="AS34">
        <v>23.579231</v>
      </c>
      <c r="AT34">
        <v>10.832542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2865.2301530000009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661.11238700000001</v>
      </c>
      <c r="L35">
        <v>607.20257500000002</v>
      </c>
      <c r="M35">
        <v>86.337676999999999</v>
      </c>
      <c r="N35">
        <v>111.928882</v>
      </c>
      <c r="O35">
        <v>58.247805999999997</v>
      </c>
      <c r="P35">
        <v>123.763166</v>
      </c>
      <c r="Q35">
        <v>14.567465</v>
      </c>
      <c r="R35">
        <v>40.825904999999999</v>
      </c>
      <c r="S35">
        <v>25.416305000000001</v>
      </c>
      <c r="T35">
        <v>0</v>
      </c>
      <c r="U35">
        <v>403.317387</v>
      </c>
      <c r="V35">
        <v>16.466121000000001</v>
      </c>
      <c r="W35">
        <v>44.461030000000001</v>
      </c>
      <c r="X35">
        <v>142.07229799999999</v>
      </c>
      <c r="Y35">
        <v>0</v>
      </c>
      <c r="Z35">
        <v>12.62393</v>
      </c>
      <c r="AA35">
        <v>40.592815999999999</v>
      </c>
      <c r="AB35">
        <v>25.368131000000002</v>
      </c>
      <c r="AC35">
        <v>18.641455000000001</v>
      </c>
      <c r="AD35">
        <v>26.396749</v>
      </c>
      <c r="AE35">
        <v>47.612347</v>
      </c>
      <c r="AF35">
        <v>29.438115</v>
      </c>
      <c r="AG35">
        <v>41.760786000000003</v>
      </c>
      <c r="AH35">
        <v>112.638879</v>
      </c>
      <c r="AI35">
        <v>15.938342</v>
      </c>
      <c r="AJ35">
        <v>0</v>
      </c>
      <c r="AK35">
        <v>24.443477999999999</v>
      </c>
      <c r="AL35">
        <v>51.479621000000002</v>
      </c>
      <c r="AM35">
        <v>0</v>
      </c>
      <c r="AN35">
        <v>0.73696399999999995</v>
      </c>
      <c r="AO35">
        <v>0</v>
      </c>
      <c r="AP35">
        <v>1.110358</v>
      </c>
      <c r="AQ35">
        <v>57.641534999999998</v>
      </c>
      <c r="AR35">
        <v>8.5060990000000007</v>
      </c>
      <c r="AS35">
        <v>23.579231</v>
      </c>
      <c r="AT35">
        <v>10.832542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2885.0603820000001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661.11238700000001</v>
      </c>
      <c r="L36">
        <v>576.00776599999995</v>
      </c>
      <c r="M36">
        <v>86.337676999999999</v>
      </c>
      <c r="N36">
        <v>111.928882</v>
      </c>
      <c r="O36">
        <v>58.247805999999997</v>
      </c>
      <c r="P36">
        <v>123.763166</v>
      </c>
      <c r="Q36">
        <v>14.567465</v>
      </c>
      <c r="R36">
        <v>40.825904999999999</v>
      </c>
      <c r="S36">
        <v>25.416305000000001</v>
      </c>
      <c r="T36">
        <v>0</v>
      </c>
      <c r="U36">
        <v>403.317387</v>
      </c>
      <c r="V36">
        <v>16.466121000000001</v>
      </c>
      <c r="W36">
        <v>44.461030000000001</v>
      </c>
      <c r="X36">
        <v>142.07229799999999</v>
      </c>
      <c r="Y36">
        <v>0</v>
      </c>
      <c r="Z36">
        <v>12.62393</v>
      </c>
      <c r="AA36">
        <v>40.592815999999999</v>
      </c>
      <c r="AB36">
        <v>25.368131000000002</v>
      </c>
      <c r="AC36">
        <v>18.641455000000001</v>
      </c>
      <c r="AD36">
        <v>26.396749</v>
      </c>
      <c r="AE36">
        <v>27.184460999999999</v>
      </c>
      <c r="AF36">
        <v>29.438115</v>
      </c>
      <c r="AG36">
        <v>41.760786000000003</v>
      </c>
      <c r="AH36">
        <v>112.638879</v>
      </c>
      <c r="AI36">
        <v>15.938342</v>
      </c>
      <c r="AJ36">
        <v>0</v>
      </c>
      <c r="AK36">
        <v>24.443477999999999</v>
      </c>
      <c r="AL36">
        <v>51.479621000000002</v>
      </c>
      <c r="AM36">
        <v>0</v>
      </c>
      <c r="AN36">
        <v>0.73696399999999995</v>
      </c>
      <c r="AO36">
        <v>0</v>
      </c>
      <c r="AP36">
        <v>1.110358</v>
      </c>
      <c r="AQ36">
        <v>57.641534999999998</v>
      </c>
      <c r="AR36">
        <v>8.5060990000000007</v>
      </c>
      <c r="AS36">
        <v>23.579231</v>
      </c>
      <c r="AT36">
        <v>10.832542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2833.4376870000001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661.11238700000001</v>
      </c>
      <c r="L37">
        <v>629.05117299999995</v>
      </c>
      <c r="M37">
        <v>86.337676999999999</v>
      </c>
      <c r="N37">
        <v>111.928882</v>
      </c>
      <c r="O37">
        <v>58.247805999999997</v>
      </c>
      <c r="P37">
        <v>125.501946</v>
      </c>
      <c r="Q37">
        <v>14.567465</v>
      </c>
      <c r="R37">
        <v>40.825904999999999</v>
      </c>
      <c r="S37">
        <v>25.416305000000001</v>
      </c>
      <c r="T37">
        <v>0</v>
      </c>
      <c r="U37">
        <v>403.317387</v>
      </c>
      <c r="V37">
        <v>16.466121000000001</v>
      </c>
      <c r="W37">
        <v>44.461030000000001</v>
      </c>
      <c r="X37">
        <v>142.07229799999999</v>
      </c>
      <c r="Y37">
        <v>0</v>
      </c>
      <c r="Z37">
        <v>12.62393</v>
      </c>
      <c r="AA37">
        <v>27.061876999999999</v>
      </c>
      <c r="AB37">
        <v>12.684066</v>
      </c>
      <c r="AC37">
        <v>18.641455000000001</v>
      </c>
      <c r="AD37">
        <v>17.557120000000001</v>
      </c>
      <c r="AE37">
        <v>13.592230000000001</v>
      </c>
      <c r="AF37">
        <v>8.5465490000000006</v>
      </c>
      <c r="AG37">
        <v>41.760786000000003</v>
      </c>
      <c r="AH37">
        <v>90.111103</v>
      </c>
      <c r="AI37">
        <v>2.4520529999999998</v>
      </c>
      <c r="AJ37">
        <v>0</v>
      </c>
      <c r="AK37">
        <v>24.443477999999999</v>
      </c>
      <c r="AL37">
        <v>22.382444</v>
      </c>
      <c r="AM37">
        <v>0</v>
      </c>
      <c r="AN37">
        <v>0.73696399999999995</v>
      </c>
      <c r="AO37">
        <v>0</v>
      </c>
      <c r="AP37">
        <v>1.110358</v>
      </c>
      <c r="AQ37">
        <v>57.641534999999998</v>
      </c>
      <c r="AR37">
        <v>8.5060990000000007</v>
      </c>
      <c r="AS37">
        <v>23.579231</v>
      </c>
      <c r="AT37">
        <v>10.832542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2753.5702020000008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661.11238700000001</v>
      </c>
      <c r="L38">
        <v>629.05117299999995</v>
      </c>
      <c r="M38">
        <v>86.337676999999999</v>
      </c>
      <c r="N38">
        <v>111.928882</v>
      </c>
      <c r="O38">
        <v>58.247805999999997</v>
      </c>
      <c r="P38">
        <v>125.501946</v>
      </c>
      <c r="Q38">
        <v>14.567465</v>
      </c>
      <c r="R38">
        <v>40.825904999999999</v>
      </c>
      <c r="S38">
        <v>25.416305000000001</v>
      </c>
      <c r="T38">
        <v>0</v>
      </c>
      <c r="U38">
        <v>403.317387</v>
      </c>
      <c r="V38">
        <v>16.466121000000001</v>
      </c>
      <c r="W38">
        <v>44.461030000000001</v>
      </c>
      <c r="X38">
        <v>142.07229799999999</v>
      </c>
      <c r="Y38">
        <v>0</v>
      </c>
      <c r="Z38">
        <v>12.62393</v>
      </c>
      <c r="AA38">
        <v>8.0649990000000003</v>
      </c>
      <c r="AB38">
        <v>12.684066</v>
      </c>
      <c r="AC38">
        <v>9.3207280000000008</v>
      </c>
      <c r="AD38">
        <v>17.557120000000001</v>
      </c>
      <c r="AE38">
        <v>4.3248009999999999</v>
      </c>
      <c r="AF38">
        <v>8.5465490000000006</v>
      </c>
      <c r="AG38">
        <v>41.760786000000003</v>
      </c>
      <c r="AH38">
        <v>67.583326999999997</v>
      </c>
      <c r="AI38">
        <v>0</v>
      </c>
      <c r="AJ38">
        <v>0</v>
      </c>
      <c r="AK38">
        <v>24.443477999999999</v>
      </c>
      <c r="AL38">
        <v>10.072100000000001</v>
      </c>
      <c r="AM38">
        <v>0</v>
      </c>
      <c r="AN38">
        <v>0.73696399999999995</v>
      </c>
      <c r="AO38">
        <v>0</v>
      </c>
      <c r="AP38">
        <v>1.110358</v>
      </c>
      <c r="AQ38">
        <v>51.574005</v>
      </c>
      <c r="AR38">
        <v>8.5060990000000007</v>
      </c>
      <c r="AS38">
        <v>14.251182999999999</v>
      </c>
      <c r="AT38">
        <v>10.832542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2663.2994170000002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661.11238700000001</v>
      </c>
      <c r="L39">
        <v>629.05117299999995</v>
      </c>
      <c r="M39">
        <v>86.337676999999999</v>
      </c>
      <c r="N39">
        <v>111.928882</v>
      </c>
      <c r="O39">
        <v>58.247805999999997</v>
      </c>
      <c r="P39">
        <v>125.501946</v>
      </c>
      <c r="Q39">
        <v>14.567465</v>
      </c>
      <c r="R39">
        <v>40.825904999999999</v>
      </c>
      <c r="S39">
        <v>25.416305000000001</v>
      </c>
      <c r="T39">
        <v>0</v>
      </c>
      <c r="U39">
        <v>403.317387</v>
      </c>
      <c r="V39">
        <v>16.466121000000001</v>
      </c>
      <c r="W39">
        <v>44.461030000000001</v>
      </c>
      <c r="X39">
        <v>142.07229799999999</v>
      </c>
      <c r="Y39">
        <v>0</v>
      </c>
      <c r="Z39">
        <v>12.62393</v>
      </c>
      <c r="AA39">
        <v>0</v>
      </c>
      <c r="AB39">
        <v>12.684066</v>
      </c>
      <c r="AC39">
        <v>0</v>
      </c>
      <c r="AD39">
        <v>17.557120000000001</v>
      </c>
      <c r="AE39">
        <v>4.3248009999999999</v>
      </c>
      <c r="AF39">
        <v>8.5465490000000006</v>
      </c>
      <c r="AG39">
        <v>41.760786000000003</v>
      </c>
      <c r="AH39">
        <v>45.055551999999999</v>
      </c>
      <c r="AI39">
        <v>0</v>
      </c>
      <c r="AJ39">
        <v>0</v>
      </c>
      <c r="AK39">
        <v>24.443477999999999</v>
      </c>
      <c r="AL39">
        <v>10.072100000000001</v>
      </c>
      <c r="AM39">
        <v>0</v>
      </c>
      <c r="AN39">
        <v>0.73696399999999995</v>
      </c>
      <c r="AO39">
        <v>0</v>
      </c>
      <c r="AP39">
        <v>1.110358</v>
      </c>
      <c r="AQ39">
        <v>43.686216000000002</v>
      </c>
      <c r="AR39">
        <v>8.5060990000000007</v>
      </c>
      <c r="AS39">
        <v>14.251182999999999</v>
      </c>
      <c r="AT39">
        <v>10.832542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2615.498126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661.11238700000001</v>
      </c>
      <c r="L40">
        <v>629.05117299999995</v>
      </c>
      <c r="M40">
        <v>86.337676999999999</v>
      </c>
      <c r="N40">
        <v>111.928882</v>
      </c>
      <c r="O40">
        <v>58.247805999999997</v>
      </c>
      <c r="P40">
        <v>125.501946</v>
      </c>
      <c r="Q40">
        <v>14.567465</v>
      </c>
      <c r="R40">
        <v>40.825904999999999</v>
      </c>
      <c r="S40">
        <v>25.416305000000001</v>
      </c>
      <c r="T40">
        <v>0</v>
      </c>
      <c r="U40">
        <v>403.317387</v>
      </c>
      <c r="V40">
        <v>16.466121000000001</v>
      </c>
      <c r="W40">
        <v>44.461030000000001</v>
      </c>
      <c r="X40">
        <v>142.07229799999999</v>
      </c>
      <c r="Y40">
        <v>0</v>
      </c>
      <c r="Z40">
        <v>12.62393</v>
      </c>
      <c r="AA40">
        <v>0</v>
      </c>
      <c r="AB40">
        <v>12.684066</v>
      </c>
      <c r="AC40">
        <v>0</v>
      </c>
      <c r="AD40">
        <v>8.7785600000000006</v>
      </c>
      <c r="AE40">
        <v>4.3248009999999999</v>
      </c>
      <c r="AF40">
        <v>8.5465490000000006</v>
      </c>
      <c r="AG40">
        <v>41.760786000000003</v>
      </c>
      <c r="AH40">
        <v>22.527775999999999</v>
      </c>
      <c r="AI40">
        <v>0</v>
      </c>
      <c r="AJ40">
        <v>0</v>
      </c>
      <c r="AK40">
        <v>24.443477999999999</v>
      </c>
      <c r="AL40">
        <v>10.072100000000001</v>
      </c>
      <c r="AM40">
        <v>0</v>
      </c>
      <c r="AN40">
        <v>0.73696399999999995</v>
      </c>
      <c r="AO40">
        <v>0</v>
      </c>
      <c r="AP40">
        <v>1.110358</v>
      </c>
      <c r="AQ40">
        <v>29.124144000000001</v>
      </c>
      <c r="AR40">
        <v>8.5060990000000007</v>
      </c>
      <c r="AS40">
        <v>14.251182999999999</v>
      </c>
      <c r="AT40">
        <v>10.832542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2569.6297180000001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661.11238700000001</v>
      </c>
      <c r="L41">
        <v>629.05117299999995</v>
      </c>
      <c r="M41">
        <v>86.337676999999999</v>
      </c>
      <c r="N41">
        <v>111.928882</v>
      </c>
      <c r="O41">
        <v>58.247805999999997</v>
      </c>
      <c r="P41">
        <v>125.501946</v>
      </c>
      <c r="Q41">
        <v>14.567465</v>
      </c>
      <c r="R41">
        <v>40.825904999999999</v>
      </c>
      <c r="S41">
        <v>25.416305000000001</v>
      </c>
      <c r="T41">
        <v>0</v>
      </c>
      <c r="U41">
        <v>403.317387</v>
      </c>
      <c r="V41">
        <v>16.466121000000001</v>
      </c>
      <c r="W41">
        <v>44.461030000000001</v>
      </c>
      <c r="X41">
        <v>142.07229799999999</v>
      </c>
      <c r="Y41">
        <v>0</v>
      </c>
      <c r="Z41">
        <v>12.62393</v>
      </c>
      <c r="AA41">
        <v>0</v>
      </c>
      <c r="AB41">
        <v>12.684066</v>
      </c>
      <c r="AC41">
        <v>0</v>
      </c>
      <c r="AD41">
        <v>0</v>
      </c>
      <c r="AE41">
        <v>4.3248009999999999</v>
      </c>
      <c r="AF41">
        <v>8.5465490000000006</v>
      </c>
      <c r="AG41">
        <v>41.760786000000003</v>
      </c>
      <c r="AH41">
        <v>0</v>
      </c>
      <c r="AI41">
        <v>0</v>
      </c>
      <c r="AJ41">
        <v>0</v>
      </c>
      <c r="AK41">
        <v>24.443477999999999</v>
      </c>
      <c r="AL41">
        <v>10.072100000000001</v>
      </c>
      <c r="AM41">
        <v>0</v>
      </c>
      <c r="AN41">
        <v>0.73696399999999995</v>
      </c>
      <c r="AO41">
        <v>0</v>
      </c>
      <c r="AP41">
        <v>1.110358</v>
      </c>
      <c r="AQ41">
        <v>29.124144000000001</v>
      </c>
      <c r="AR41">
        <v>8.5060990000000007</v>
      </c>
      <c r="AS41">
        <v>14.251182999999999</v>
      </c>
      <c r="AT41">
        <v>10.832542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2538.323382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661.11238700000001</v>
      </c>
      <c r="L42">
        <v>629.05117299999995</v>
      </c>
      <c r="M42">
        <v>86.337676999999999</v>
      </c>
      <c r="N42">
        <v>111.928882</v>
      </c>
      <c r="O42">
        <v>58.247805999999997</v>
      </c>
      <c r="P42">
        <v>125.501946</v>
      </c>
      <c r="Q42">
        <v>14.567465</v>
      </c>
      <c r="R42">
        <v>40.825904999999999</v>
      </c>
      <c r="S42">
        <v>25.416305000000001</v>
      </c>
      <c r="T42">
        <v>0</v>
      </c>
      <c r="U42">
        <v>403.317387</v>
      </c>
      <c r="V42">
        <v>16.466121000000001</v>
      </c>
      <c r="W42">
        <v>44.461030000000001</v>
      </c>
      <c r="X42">
        <v>142.07229799999999</v>
      </c>
      <c r="Y42">
        <v>0</v>
      </c>
      <c r="Z42">
        <v>12.62393</v>
      </c>
      <c r="AA42">
        <v>0</v>
      </c>
      <c r="AB42">
        <v>12.684066</v>
      </c>
      <c r="AC42">
        <v>0</v>
      </c>
      <c r="AD42">
        <v>0</v>
      </c>
      <c r="AE42">
        <v>4.3248009999999999</v>
      </c>
      <c r="AF42">
        <v>8.5465490000000006</v>
      </c>
      <c r="AG42">
        <v>41.760786000000003</v>
      </c>
      <c r="AH42">
        <v>0</v>
      </c>
      <c r="AI42">
        <v>0</v>
      </c>
      <c r="AJ42">
        <v>0</v>
      </c>
      <c r="AK42">
        <v>24.443477999999999</v>
      </c>
      <c r="AL42">
        <v>10.072100000000001</v>
      </c>
      <c r="AM42">
        <v>0</v>
      </c>
      <c r="AN42">
        <v>0.73696399999999995</v>
      </c>
      <c r="AO42">
        <v>0</v>
      </c>
      <c r="AP42">
        <v>1.110358</v>
      </c>
      <c r="AQ42">
        <v>22.935262999999999</v>
      </c>
      <c r="AR42">
        <v>46.783546000000001</v>
      </c>
      <c r="AS42">
        <v>14.251182999999999</v>
      </c>
      <c r="AT42">
        <v>10.832542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2570.4119479999999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661.11238700000001</v>
      </c>
      <c r="L43">
        <v>629.05117299999995</v>
      </c>
      <c r="M43">
        <v>86.337676999999999</v>
      </c>
      <c r="N43">
        <v>111.928882</v>
      </c>
      <c r="O43">
        <v>58.247805999999997</v>
      </c>
      <c r="P43">
        <v>125.501946</v>
      </c>
      <c r="Q43">
        <v>14.567465</v>
      </c>
      <c r="R43">
        <v>40.825904999999999</v>
      </c>
      <c r="S43">
        <v>25.416305000000001</v>
      </c>
      <c r="T43">
        <v>0</v>
      </c>
      <c r="U43">
        <v>403.317387</v>
      </c>
      <c r="V43">
        <v>16.466121000000001</v>
      </c>
      <c r="W43">
        <v>44.461030000000001</v>
      </c>
      <c r="X43">
        <v>142.07229799999999</v>
      </c>
      <c r="Y43">
        <v>0</v>
      </c>
      <c r="Z43">
        <v>12.62393</v>
      </c>
      <c r="AA43">
        <v>0</v>
      </c>
      <c r="AB43">
        <v>0</v>
      </c>
      <c r="AC43">
        <v>0</v>
      </c>
      <c r="AD43">
        <v>0</v>
      </c>
      <c r="AE43">
        <v>4.3248009999999999</v>
      </c>
      <c r="AF43">
        <v>8.5465490000000006</v>
      </c>
      <c r="AG43">
        <v>41.760786000000003</v>
      </c>
      <c r="AH43">
        <v>0</v>
      </c>
      <c r="AI43">
        <v>0</v>
      </c>
      <c r="AJ43">
        <v>0</v>
      </c>
      <c r="AK43">
        <v>24.443477999999999</v>
      </c>
      <c r="AL43">
        <v>10.072100000000001</v>
      </c>
      <c r="AM43">
        <v>0</v>
      </c>
      <c r="AN43">
        <v>0.73696399999999995</v>
      </c>
      <c r="AO43">
        <v>0</v>
      </c>
      <c r="AP43">
        <v>1.110358</v>
      </c>
      <c r="AQ43">
        <v>14.562072000000001</v>
      </c>
      <c r="AR43">
        <v>8.5060990000000007</v>
      </c>
      <c r="AS43">
        <v>14.251182999999999</v>
      </c>
      <c r="AT43">
        <v>10.832542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2511.0772440000005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661.11238700000001</v>
      </c>
      <c r="L44">
        <v>629.05117299999995</v>
      </c>
      <c r="M44">
        <v>86.337676999999999</v>
      </c>
      <c r="N44">
        <v>111.928882</v>
      </c>
      <c r="O44">
        <v>58.247805999999997</v>
      </c>
      <c r="P44">
        <v>125.501946</v>
      </c>
      <c r="Q44">
        <v>14.567465</v>
      </c>
      <c r="R44">
        <v>40.825904999999999</v>
      </c>
      <c r="S44">
        <v>25.416305000000001</v>
      </c>
      <c r="T44">
        <v>0</v>
      </c>
      <c r="U44">
        <v>403.317387</v>
      </c>
      <c r="V44">
        <v>16.466121000000001</v>
      </c>
      <c r="W44">
        <v>44.461030000000001</v>
      </c>
      <c r="X44">
        <v>142.07229799999999</v>
      </c>
      <c r="Y44">
        <v>0</v>
      </c>
      <c r="Z44">
        <v>6.2505189999999997</v>
      </c>
      <c r="AA44">
        <v>0</v>
      </c>
      <c r="AB44">
        <v>0</v>
      </c>
      <c r="AC44">
        <v>0</v>
      </c>
      <c r="AD44">
        <v>0</v>
      </c>
      <c r="AE44">
        <v>4.3248009999999999</v>
      </c>
      <c r="AF44">
        <v>8.5465490000000006</v>
      </c>
      <c r="AG44">
        <v>41.760786000000003</v>
      </c>
      <c r="AH44">
        <v>0</v>
      </c>
      <c r="AI44">
        <v>0</v>
      </c>
      <c r="AJ44">
        <v>0</v>
      </c>
      <c r="AK44">
        <v>24.443477999999999</v>
      </c>
      <c r="AL44">
        <v>10.072100000000001</v>
      </c>
      <c r="AM44">
        <v>0</v>
      </c>
      <c r="AN44">
        <v>0.73696399999999995</v>
      </c>
      <c r="AO44">
        <v>0</v>
      </c>
      <c r="AP44">
        <v>1.110358</v>
      </c>
      <c r="AQ44">
        <v>14.562072000000001</v>
      </c>
      <c r="AR44">
        <v>8.5060990000000007</v>
      </c>
      <c r="AS44">
        <v>14.251182999999999</v>
      </c>
      <c r="AT44">
        <v>10.832542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2504.7038330000005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661.11238700000001</v>
      </c>
      <c r="L45">
        <v>629.05117299999995</v>
      </c>
      <c r="M45">
        <v>86.337676999999999</v>
      </c>
      <c r="N45">
        <v>111.928882</v>
      </c>
      <c r="O45">
        <v>58.247805999999997</v>
      </c>
      <c r="P45">
        <v>125.501946</v>
      </c>
      <c r="Q45">
        <v>14.567465</v>
      </c>
      <c r="R45">
        <v>40.825904999999999</v>
      </c>
      <c r="S45">
        <v>25.416305000000001</v>
      </c>
      <c r="T45">
        <v>0</v>
      </c>
      <c r="U45">
        <v>403.317387</v>
      </c>
      <c r="V45">
        <v>16.466121000000001</v>
      </c>
      <c r="W45">
        <v>44.461030000000001</v>
      </c>
      <c r="X45">
        <v>142.07229799999999</v>
      </c>
      <c r="Y45">
        <v>0</v>
      </c>
      <c r="Z45">
        <v>6.2505189999999997</v>
      </c>
      <c r="AA45">
        <v>0</v>
      </c>
      <c r="AB45">
        <v>0</v>
      </c>
      <c r="AC45">
        <v>0</v>
      </c>
      <c r="AD45">
        <v>0</v>
      </c>
      <c r="AE45">
        <v>4.3248009999999999</v>
      </c>
      <c r="AF45">
        <v>8.5465490000000006</v>
      </c>
      <c r="AG45">
        <v>41.760786000000003</v>
      </c>
      <c r="AH45">
        <v>0</v>
      </c>
      <c r="AI45">
        <v>0</v>
      </c>
      <c r="AJ45">
        <v>0</v>
      </c>
      <c r="AK45">
        <v>24.443477999999999</v>
      </c>
      <c r="AL45">
        <v>10.072100000000001</v>
      </c>
      <c r="AM45">
        <v>0</v>
      </c>
      <c r="AN45">
        <v>0.73696399999999995</v>
      </c>
      <c r="AO45">
        <v>0</v>
      </c>
      <c r="AP45">
        <v>4.8115509999999997</v>
      </c>
      <c r="AQ45">
        <v>7.2810360000000003</v>
      </c>
      <c r="AR45">
        <v>8.5060990000000007</v>
      </c>
      <c r="AS45">
        <v>10.105385</v>
      </c>
      <c r="AT45">
        <v>10.832542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2496.978192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661.11238700000001</v>
      </c>
      <c r="L46">
        <v>629.05117299999995</v>
      </c>
      <c r="M46">
        <v>86.337676999999999</v>
      </c>
      <c r="N46">
        <v>111.928882</v>
      </c>
      <c r="O46">
        <v>58.247805999999997</v>
      </c>
      <c r="P46">
        <v>125.501946</v>
      </c>
      <c r="Q46">
        <v>14.567465</v>
      </c>
      <c r="R46">
        <v>40.825904999999999</v>
      </c>
      <c r="S46">
        <v>25.416305000000001</v>
      </c>
      <c r="T46">
        <v>0</v>
      </c>
      <c r="U46">
        <v>403.317387</v>
      </c>
      <c r="V46">
        <v>16.466121000000001</v>
      </c>
      <c r="W46">
        <v>44.461030000000001</v>
      </c>
      <c r="X46">
        <v>142.07229799999999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41.760786000000003</v>
      </c>
      <c r="AH46">
        <v>0</v>
      </c>
      <c r="AI46">
        <v>0</v>
      </c>
      <c r="AJ46">
        <v>0</v>
      </c>
      <c r="AK46">
        <v>24.443477999999999</v>
      </c>
      <c r="AL46">
        <v>10.072100000000001</v>
      </c>
      <c r="AM46">
        <v>0</v>
      </c>
      <c r="AN46">
        <v>0.73696399999999995</v>
      </c>
      <c r="AO46">
        <v>0</v>
      </c>
      <c r="AP46">
        <v>4.8115509999999997</v>
      </c>
      <c r="AQ46">
        <v>0</v>
      </c>
      <c r="AR46">
        <v>8.5060990000000007</v>
      </c>
      <c r="AS46">
        <v>10.105385</v>
      </c>
      <c r="AT46">
        <v>10.832542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2479.1218359999998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661.11238700000001</v>
      </c>
      <c r="L47">
        <v>629.05117299999995</v>
      </c>
      <c r="M47">
        <v>86.337676999999999</v>
      </c>
      <c r="N47">
        <v>111.928882</v>
      </c>
      <c r="O47">
        <v>58.247805999999997</v>
      </c>
      <c r="P47">
        <v>129.99182200000001</v>
      </c>
      <c r="Q47">
        <v>14.567465</v>
      </c>
      <c r="R47">
        <v>40.825904999999999</v>
      </c>
      <c r="S47">
        <v>25.416305000000001</v>
      </c>
      <c r="T47">
        <v>0</v>
      </c>
      <c r="U47">
        <v>403.317387</v>
      </c>
      <c r="V47">
        <v>16.466121000000001</v>
      </c>
      <c r="W47">
        <v>44.461030000000001</v>
      </c>
      <c r="X47">
        <v>142.07229799999999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6.1725079999999997</v>
      </c>
      <c r="AG47">
        <v>41.760786000000003</v>
      </c>
      <c r="AH47">
        <v>0</v>
      </c>
      <c r="AI47">
        <v>0</v>
      </c>
      <c r="AJ47">
        <v>0</v>
      </c>
      <c r="AK47">
        <v>24.443477999999999</v>
      </c>
      <c r="AL47">
        <v>10.072100000000001</v>
      </c>
      <c r="AM47">
        <v>0</v>
      </c>
      <c r="AN47">
        <v>0.73696399999999995</v>
      </c>
      <c r="AO47">
        <v>0</v>
      </c>
      <c r="AP47">
        <v>4.8115509999999997</v>
      </c>
      <c r="AQ47">
        <v>0</v>
      </c>
      <c r="AR47">
        <v>8.5060990000000007</v>
      </c>
      <c r="AS47">
        <v>10.105385</v>
      </c>
      <c r="AT47">
        <v>10.832542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2481.2376709999999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661.11238700000001</v>
      </c>
      <c r="L48">
        <v>629.05117299999995</v>
      </c>
      <c r="M48">
        <v>86.337676999999999</v>
      </c>
      <c r="N48">
        <v>111.928882</v>
      </c>
      <c r="O48">
        <v>58.247805999999997</v>
      </c>
      <c r="P48">
        <v>129.99182200000001</v>
      </c>
      <c r="Q48">
        <v>14.567465</v>
      </c>
      <c r="R48">
        <v>40.825904999999999</v>
      </c>
      <c r="S48">
        <v>25.416305000000001</v>
      </c>
      <c r="T48">
        <v>0</v>
      </c>
      <c r="U48">
        <v>403.317387</v>
      </c>
      <c r="V48">
        <v>16.466121000000001</v>
      </c>
      <c r="W48">
        <v>44.461030000000001</v>
      </c>
      <c r="X48">
        <v>142.07229799999999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6.1725079999999997</v>
      </c>
      <c r="AG48">
        <v>41.760786000000003</v>
      </c>
      <c r="AH48">
        <v>0</v>
      </c>
      <c r="AI48">
        <v>0</v>
      </c>
      <c r="AJ48">
        <v>0</v>
      </c>
      <c r="AK48">
        <v>24.443477999999999</v>
      </c>
      <c r="AL48">
        <v>10.072100000000001</v>
      </c>
      <c r="AM48">
        <v>0</v>
      </c>
      <c r="AN48">
        <v>0.73696399999999995</v>
      </c>
      <c r="AO48">
        <v>0</v>
      </c>
      <c r="AP48">
        <v>4.8115509999999997</v>
      </c>
      <c r="AQ48">
        <v>0</v>
      </c>
      <c r="AR48">
        <v>8.5060990000000007</v>
      </c>
      <c r="AS48">
        <v>10.105385</v>
      </c>
      <c r="AT48">
        <v>10.832542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2481.2376709999999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661.11238700000001</v>
      </c>
      <c r="L49">
        <v>629.05117299999995</v>
      </c>
      <c r="M49">
        <v>86.337676999999999</v>
      </c>
      <c r="N49">
        <v>111.928882</v>
      </c>
      <c r="O49">
        <v>58.247805999999997</v>
      </c>
      <c r="P49">
        <v>129.99182200000001</v>
      </c>
      <c r="Q49">
        <v>14.567465</v>
      </c>
      <c r="R49">
        <v>40.825904999999999</v>
      </c>
      <c r="S49">
        <v>25.416305000000001</v>
      </c>
      <c r="T49">
        <v>0</v>
      </c>
      <c r="U49">
        <v>403.317387</v>
      </c>
      <c r="V49">
        <v>16.466121000000001</v>
      </c>
      <c r="W49">
        <v>44.461030000000001</v>
      </c>
      <c r="X49">
        <v>142.07229799999999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6.1725079999999997</v>
      </c>
      <c r="AG49">
        <v>41.760786000000003</v>
      </c>
      <c r="AH49">
        <v>0</v>
      </c>
      <c r="AI49">
        <v>0</v>
      </c>
      <c r="AJ49">
        <v>0</v>
      </c>
      <c r="AK49">
        <v>24.443477999999999</v>
      </c>
      <c r="AL49">
        <v>10.072100000000001</v>
      </c>
      <c r="AM49">
        <v>0</v>
      </c>
      <c r="AN49">
        <v>0.73696399999999995</v>
      </c>
      <c r="AO49">
        <v>0</v>
      </c>
      <c r="AP49">
        <v>1.110358</v>
      </c>
      <c r="AQ49">
        <v>0</v>
      </c>
      <c r="AR49">
        <v>8.5060990000000007</v>
      </c>
      <c r="AS49">
        <v>10.105385</v>
      </c>
      <c r="AT49">
        <v>10.832542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2477.536478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661.11238700000001</v>
      </c>
      <c r="L50">
        <v>629.05117299999995</v>
      </c>
      <c r="M50">
        <v>86.337676999999999</v>
      </c>
      <c r="N50">
        <v>111.928882</v>
      </c>
      <c r="O50">
        <v>58.247805999999997</v>
      </c>
      <c r="P50">
        <v>129.99182200000001</v>
      </c>
      <c r="Q50">
        <v>14.567465</v>
      </c>
      <c r="R50">
        <v>40.825904999999999</v>
      </c>
      <c r="S50">
        <v>25.416305000000001</v>
      </c>
      <c r="T50">
        <v>0</v>
      </c>
      <c r="U50">
        <v>403.317387</v>
      </c>
      <c r="V50">
        <v>16.466121000000001</v>
      </c>
      <c r="W50">
        <v>44.461030000000001</v>
      </c>
      <c r="X50">
        <v>142.07229799999999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6.1725079999999997</v>
      </c>
      <c r="AG50">
        <v>41.760786000000003</v>
      </c>
      <c r="AH50">
        <v>0</v>
      </c>
      <c r="AI50">
        <v>0</v>
      </c>
      <c r="AJ50">
        <v>0</v>
      </c>
      <c r="AK50">
        <v>24.443477999999999</v>
      </c>
      <c r="AL50">
        <v>10.072100000000001</v>
      </c>
      <c r="AM50">
        <v>0</v>
      </c>
      <c r="AN50">
        <v>0.73696399999999995</v>
      </c>
      <c r="AO50">
        <v>0</v>
      </c>
      <c r="AP50">
        <v>1.110358</v>
      </c>
      <c r="AQ50">
        <v>0</v>
      </c>
      <c r="AR50">
        <v>8.5060990000000007</v>
      </c>
      <c r="AS50">
        <v>10.105385</v>
      </c>
      <c r="AT50">
        <v>10.832542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2477.536478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661.11238700000001</v>
      </c>
      <c r="L51">
        <v>566.07820500000003</v>
      </c>
      <c r="M51">
        <v>86.337676999999999</v>
      </c>
      <c r="N51">
        <v>111.928882</v>
      </c>
      <c r="O51">
        <v>58.247805999999997</v>
      </c>
      <c r="P51">
        <v>129.99182200000001</v>
      </c>
      <c r="Q51">
        <v>14.567465</v>
      </c>
      <c r="R51">
        <v>40.825904999999999</v>
      </c>
      <c r="S51">
        <v>25.416305000000001</v>
      </c>
      <c r="T51">
        <v>0</v>
      </c>
      <c r="U51">
        <v>403.317387</v>
      </c>
      <c r="V51">
        <v>16.466121000000001</v>
      </c>
      <c r="W51">
        <v>44.461030000000001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6.1725079999999997</v>
      </c>
      <c r="AG51">
        <v>41.760786000000003</v>
      </c>
      <c r="AH51">
        <v>0</v>
      </c>
      <c r="AI51">
        <v>0</v>
      </c>
      <c r="AJ51">
        <v>0</v>
      </c>
      <c r="AK51">
        <v>24.443477999999999</v>
      </c>
      <c r="AL51">
        <v>10.072100000000001</v>
      </c>
      <c r="AM51">
        <v>0</v>
      </c>
      <c r="AN51">
        <v>0.73696399999999995</v>
      </c>
      <c r="AO51">
        <v>0</v>
      </c>
      <c r="AP51">
        <v>1.110358</v>
      </c>
      <c r="AQ51">
        <v>0</v>
      </c>
      <c r="AR51">
        <v>6.911206</v>
      </c>
      <c r="AS51">
        <v>10.105385</v>
      </c>
      <c r="AT51">
        <v>10.832542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2412.968617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661.11238700000001</v>
      </c>
      <c r="L52">
        <v>567.17613900000003</v>
      </c>
      <c r="M52">
        <v>86.337676999999999</v>
      </c>
      <c r="N52">
        <v>111.928882</v>
      </c>
      <c r="O52">
        <v>58.247805999999997</v>
      </c>
      <c r="P52">
        <v>129.99182200000001</v>
      </c>
      <c r="Q52">
        <v>14.567465</v>
      </c>
      <c r="R52">
        <v>40.825904999999999</v>
      </c>
      <c r="S52">
        <v>25.416305000000001</v>
      </c>
      <c r="T52">
        <v>0</v>
      </c>
      <c r="U52">
        <v>403.317387</v>
      </c>
      <c r="V52">
        <v>16.466121000000001</v>
      </c>
      <c r="W52">
        <v>44.461030000000001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6.1725079999999997</v>
      </c>
      <c r="AG52">
        <v>41.760786000000003</v>
      </c>
      <c r="AH52">
        <v>0</v>
      </c>
      <c r="AI52">
        <v>0</v>
      </c>
      <c r="AJ52">
        <v>0</v>
      </c>
      <c r="AK52">
        <v>24.443477999999999</v>
      </c>
      <c r="AL52">
        <v>10.072100000000001</v>
      </c>
      <c r="AM52">
        <v>0</v>
      </c>
      <c r="AN52">
        <v>0.73696399999999995</v>
      </c>
      <c r="AO52">
        <v>0</v>
      </c>
      <c r="AP52">
        <v>1.110358</v>
      </c>
      <c r="AQ52">
        <v>0</v>
      </c>
      <c r="AR52">
        <v>6.911206</v>
      </c>
      <c r="AS52">
        <v>10.105385</v>
      </c>
      <c r="AT52">
        <v>10.832542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2414.0665509999999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652.37610600000005</v>
      </c>
      <c r="L53">
        <v>460.95584000000002</v>
      </c>
      <c r="M53">
        <v>86.337676999999999</v>
      </c>
      <c r="N53">
        <v>111.928882</v>
      </c>
      <c r="O53">
        <v>58.247805999999997</v>
      </c>
      <c r="P53">
        <v>129.99182200000001</v>
      </c>
      <c r="Q53">
        <v>14.567465</v>
      </c>
      <c r="R53">
        <v>31.189800999999999</v>
      </c>
      <c r="S53">
        <v>19.544765999999999</v>
      </c>
      <c r="T53">
        <v>0</v>
      </c>
      <c r="U53">
        <v>403.317387</v>
      </c>
      <c r="V53">
        <v>16.289584000000001</v>
      </c>
      <c r="W53">
        <v>43.960217999999998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6.1725079999999997</v>
      </c>
      <c r="AG53">
        <v>41.760786000000003</v>
      </c>
      <c r="AH53">
        <v>0</v>
      </c>
      <c r="AI53">
        <v>0</v>
      </c>
      <c r="AJ53">
        <v>0</v>
      </c>
      <c r="AK53">
        <v>24.443477999999999</v>
      </c>
      <c r="AL53">
        <v>10.072100000000001</v>
      </c>
      <c r="AM53">
        <v>0</v>
      </c>
      <c r="AN53">
        <v>0.73696399999999995</v>
      </c>
      <c r="AO53">
        <v>0</v>
      </c>
      <c r="AP53">
        <v>4.8115509999999997</v>
      </c>
      <c r="AQ53">
        <v>0</v>
      </c>
      <c r="AR53">
        <v>6.911206</v>
      </c>
      <c r="AS53">
        <v>9.7167159999999999</v>
      </c>
      <c r="AT53">
        <v>10.832542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2286.2375030000003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652.37610600000005</v>
      </c>
      <c r="L54">
        <v>383.90784000000002</v>
      </c>
      <c r="M54">
        <v>86.337676999999999</v>
      </c>
      <c r="N54">
        <v>111.928882</v>
      </c>
      <c r="O54">
        <v>58.247805999999997</v>
      </c>
      <c r="P54">
        <v>129.99182200000001</v>
      </c>
      <c r="Q54">
        <v>14.567465</v>
      </c>
      <c r="R54">
        <v>31.189800999999999</v>
      </c>
      <c r="S54">
        <v>19.544765999999999</v>
      </c>
      <c r="T54">
        <v>0</v>
      </c>
      <c r="U54">
        <v>403.317387</v>
      </c>
      <c r="V54">
        <v>11.416297999999999</v>
      </c>
      <c r="W54">
        <v>34.830030000000001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6.1725079999999997</v>
      </c>
      <c r="AG54">
        <v>41.760786000000003</v>
      </c>
      <c r="AH54">
        <v>0</v>
      </c>
      <c r="AI54">
        <v>0</v>
      </c>
      <c r="AJ54">
        <v>0</v>
      </c>
      <c r="AK54">
        <v>24.443477999999999</v>
      </c>
      <c r="AL54">
        <v>10.072100000000001</v>
      </c>
      <c r="AM54">
        <v>0</v>
      </c>
      <c r="AN54">
        <v>0.73696399999999995</v>
      </c>
      <c r="AO54">
        <v>0</v>
      </c>
      <c r="AP54">
        <v>4.8115509999999997</v>
      </c>
      <c r="AQ54">
        <v>0</v>
      </c>
      <c r="AR54">
        <v>6.911206</v>
      </c>
      <c r="AS54">
        <v>9.7167159999999999</v>
      </c>
      <c r="AT54">
        <v>10.832542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2195.1860290000004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581.74437499999999</v>
      </c>
      <c r="L55">
        <v>355.01483999999999</v>
      </c>
      <c r="M55">
        <v>86.337676999999999</v>
      </c>
      <c r="N55">
        <v>111.928882</v>
      </c>
      <c r="O55">
        <v>58.247805999999997</v>
      </c>
      <c r="P55">
        <v>129.99182200000001</v>
      </c>
      <c r="Q55">
        <v>11.078828</v>
      </c>
      <c r="R55">
        <v>24.518311000000001</v>
      </c>
      <c r="S55">
        <v>15.862738999999999</v>
      </c>
      <c r="T55">
        <v>0</v>
      </c>
      <c r="U55">
        <v>403.317387</v>
      </c>
      <c r="V55">
        <v>11.416297999999999</v>
      </c>
      <c r="W55">
        <v>34.830030000000001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6.1725079999999997</v>
      </c>
      <c r="AG55">
        <v>41.760786000000003</v>
      </c>
      <c r="AH55">
        <v>0</v>
      </c>
      <c r="AI55">
        <v>0</v>
      </c>
      <c r="AJ55">
        <v>0</v>
      </c>
      <c r="AK55">
        <v>24.443477999999999</v>
      </c>
      <c r="AL55">
        <v>10.072100000000001</v>
      </c>
      <c r="AM55">
        <v>0</v>
      </c>
      <c r="AN55">
        <v>0.73696399999999995</v>
      </c>
      <c r="AO55">
        <v>0</v>
      </c>
      <c r="AP55">
        <v>4.8115509999999997</v>
      </c>
      <c r="AQ55">
        <v>0</v>
      </c>
      <c r="AR55">
        <v>6.911206</v>
      </c>
      <c r="AS55">
        <v>10.105385</v>
      </c>
      <c r="AT55">
        <v>10.832542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2082.2078130000004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580.78127500000005</v>
      </c>
      <c r="L56">
        <v>322.63850000000002</v>
      </c>
      <c r="M56">
        <v>86.337676999999999</v>
      </c>
      <c r="N56">
        <v>111.928882</v>
      </c>
      <c r="O56">
        <v>58.247805999999997</v>
      </c>
      <c r="P56">
        <v>129.99182200000001</v>
      </c>
      <c r="Q56">
        <v>11.078828</v>
      </c>
      <c r="R56">
        <v>24.518311000000001</v>
      </c>
      <c r="S56">
        <v>15.862738999999999</v>
      </c>
      <c r="T56">
        <v>0</v>
      </c>
      <c r="U56">
        <v>403.317387</v>
      </c>
      <c r="V56">
        <v>11.416297999999999</v>
      </c>
      <c r="W56">
        <v>34.830030000000001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6.1725079999999997</v>
      </c>
      <c r="AG56">
        <v>41.760786000000003</v>
      </c>
      <c r="AH56">
        <v>0</v>
      </c>
      <c r="AI56">
        <v>0</v>
      </c>
      <c r="AJ56">
        <v>0</v>
      </c>
      <c r="AK56">
        <v>24.443477999999999</v>
      </c>
      <c r="AL56">
        <v>10.072100000000001</v>
      </c>
      <c r="AM56">
        <v>0</v>
      </c>
      <c r="AN56">
        <v>0.73696399999999995</v>
      </c>
      <c r="AO56">
        <v>0</v>
      </c>
      <c r="AP56">
        <v>4.8115509999999997</v>
      </c>
      <c r="AQ56">
        <v>0</v>
      </c>
      <c r="AR56">
        <v>6.911206</v>
      </c>
      <c r="AS56">
        <v>9.7167159999999999</v>
      </c>
      <c r="AT56">
        <v>10.832542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2048.4797040000003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617.37907499999994</v>
      </c>
      <c r="L57">
        <v>313.00749999999999</v>
      </c>
      <c r="M57">
        <v>86.337676999999999</v>
      </c>
      <c r="N57">
        <v>111.928882</v>
      </c>
      <c r="O57">
        <v>58.247805999999997</v>
      </c>
      <c r="P57">
        <v>129.99182200000001</v>
      </c>
      <c r="Q57">
        <v>11.078828</v>
      </c>
      <c r="R57">
        <v>24.518311000000001</v>
      </c>
      <c r="S57">
        <v>15.862738999999999</v>
      </c>
      <c r="T57">
        <v>0</v>
      </c>
      <c r="U57">
        <v>403.317387</v>
      </c>
      <c r="V57">
        <v>11.416297999999999</v>
      </c>
      <c r="W57">
        <v>34.830030000000001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6.1725079999999997</v>
      </c>
      <c r="AG57">
        <v>41.760786000000003</v>
      </c>
      <c r="AH57">
        <v>0</v>
      </c>
      <c r="AI57">
        <v>0</v>
      </c>
      <c r="AJ57">
        <v>0</v>
      </c>
      <c r="AK57">
        <v>24.443477999999999</v>
      </c>
      <c r="AL57">
        <v>10.072100000000001</v>
      </c>
      <c r="AM57">
        <v>0</v>
      </c>
      <c r="AN57">
        <v>0.73696399999999995</v>
      </c>
      <c r="AO57">
        <v>0</v>
      </c>
      <c r="AP57">
        <v>1.110358</v>
      </c>
      <c r="AQ57">
        <v>0</v>
      </c>
      <c r="AR57">
        <v>6.911206</v>
      </c>
      <c r="AS57">
        <v>9.7167159999999999</v>
      </c>
      <c r="AT57">
        <v>10.832542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2071.7453110000001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639.53037500000005</v>
      </c>
      <c r="L58">
        <v>313.00749999999999</v>
      </c>
      <c r="M58">
        <v>86.337676999999999</v>
      </c>
      <c r="N58">
        <v>111.928882</v>
      </c>
      <c r="O58">
        <v>58.247805999999997</v>
      </c>
      <c r="P58">
        <v>129.99182200000001</v>
      </c>
      <c r="Q58">
        <v>11.078828</v>
      </c>
      <c r="R58">
        <v>24.518311000000001</v>
      </c>
      <c r="S58">
        <v>15.862738999999999</v>
      </c>
      <c r="T58">
        <v>0</v>
      </c>
      <c r="U58">
        <v>403.317387</v>
      </c>
      <c r="V58">
        <v>11.416297999999999</v>
      </c>
      <c r="W58">
        <v>34.830030000000001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6.1725079999999997</v>
      </c>
      <c r="AG58">
        <v>41.760786000000003</v>
      </c>
      <c r="AH58">
        <v>0</v>
      </c>
      <c r="AI58">
        <v>0</v>
      </c>
      <c r="AJ58">
        <v>0</v>
      </c>
      <c r="AK58">
        <v>24.443477999999999</v>
      </c>
      <c r="AL58">
        <v>10.072100000000001</v>
      </c>
      <c r="AM58">
        <v>0</v>
      </c>
      <c r="AN58">
        <v>0.73696399999999995</v>
      </c>
      <c r="AO58">
        <v>0</v>
      </c>
      <c r="AP58">
        <v>1.110358</v>
      </c>
      <c r="AQ58">
        <v>0</v>
      </c>
      <c r="AR58">
        <v>6.911206</v>
      </c>
      <c r="AS58">
        <v>9.7167159999999999</v>
      </c>
      <c r="AT58">
        <v>10.832542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2093.8966110000006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570.48063100000002</v>
      </c>
      <c r="L59">
        <v>313.00749999999999</v>
      </c>
      <c r="M59">
        <v>86.337676999999999</v>
      </c>
      <c r="N59">
        <v>111.928882</v>
      </c>
      <c r="O59">
        <v>58.247805999999997</v>
      </c>
      <c r="P59">
        <v>129.99182200000001</v>
      </c>
      <c r="Q59">
        <v>11.078828</v>
      </c>
      <c r="R59">
        <v>24.518311000000001</v>
      </c>
      <c r="S59">
        <v>15.862738999999999</v>
      </c>
      <c r="T59">
        <v>0</v>
      </c>
      <c r="U59">
        <v>403.317387</v>
      </c>
      <c r="V59">
        <v>11.416297999999999</v>
      </c>
      <c r="W59">
        <v>34.830030000000001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6.1725079999999997</v>
      </c>
      <c r="AG59">
        <v>41.760786000000003</v>
      </c>
      <c r="AH59">
        <v>0</v>
      </c>
      <c r="AI59">
        <v>0</v>
      </c>
      <c r="AJ59">
        <v>0</v>
      </c>
      <c r="AK59">
        <v>24.443477999999999</v>
      </c>
      <c r="AL59">
        <v>10.072100000000001</v>
      </c>
      <c r="AM59">
        <v>0</v>
      </c>
      <c r="AN59">
        <v>0.73696399999999995</v>
      </c>
      <c r="AO59">
        <v>0</v>
      </c>
      <c r="AP59">
        <v>1.110358</v>
      </c>
      <c r="AQ59">
        <v>0</v>
      </c>
      <c r="AR59">
        <v>6.911206</v>
      </c>
      <c r="AS59">
        <v>9.7167159999999999</v>
      </c>
      <c r="AT59">
        <v>10.832542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2024.8468670000002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570.48063100000002</v>
      </c>
      <c r="L60">
        <v>313.00749999999999</v>
      </c>
      <c r="M60">
        <v>86.337676999999999</v>
      </c>
      <c r="N60">
        <v>111.928882</v>
      </c>
      <c r="O60">
        <v>58.247805999999997</v>
      </c>
      <c r="P60">
        <v>129.99182200000001</v>
      </c>
      <c r="Q60">
        <v>11.078828</v>
      </c>
      <c r="R60">
        <v>24.518311000000001</v>
      </c>
      <c r="S60">
        <v>15.862738999999999</v>
      </c>
      <c r="T60">
        <v>0</v>
      </c>
      <c r="U60">
        <v>403.317387</v>
      </c>
      <c r="V60">
        <v>11.416297999999999</v>
      </c>
      <c r="W60">
        <v>34.830030000000001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6.1725079999999997</v>
      </c>
      <c r="AG60">
        <v>41.760786000000003</v>
      </c>
      <c r="AH60">
        <v>0</v>
      </c>
      <c r="AI60">
        <v>0</v>
      </c>
      <c r="AJ60">
        <v>0</v>
      </c>
      <c r="AK60">
        <v>24.443477999999999</v>
      </c>
      <c r="AL60">
        <v>2.2382439999999999</v>
      </c>
      <c r="AM60">
        <v>0</v>
      </c>
      <c r="AN60">
        <v>0.73696399999999995</v>
      </c>
      <c r="AO60">
        <v>0</v>
      </c>
      <c r="AP60">
        <v>1.110358</v>
      </c>
      <c r="AQ60">
        <v>0</v>
      </c>
      <c r="AR60">
        <v>6.911206</v>
      </c>
      <c r="AS60">
        <v>9.7167159999999999</v>
      </c>
      <c r="AT60">
        <v>10.832542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2017.013011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570.48063100000002</v>
      </c>
      <c r="L61">
        <v>313.00749999999999</v>
      </c>
      <c r="M61">
        <v>86.337676999999999</v>
      </c>
      <c r="N61">
        <v>111.928882</v>
      </c>
      <c r="O61">
        <v>58.247805999999997</v>
      </c>
      <c r="P61">
        <v>129.99182200000001</v>
      </c>
      <c r="Q61">
        <v>11.078828</v>
      </c>
      <c r="R61">
        <v>24.518311000000001</v>
      </c>
      <c r="S61">
        <v>15.862738999999999</v>
      </c>
      <c r="T61">
        <v>0</v>
      </c>
      <c r="U61">
        <v>403.317387</v>
      </c>
      <c r="V61">
        <v>11.416297999999999</v>
      </c>
      <c r="W61">
        <v>34.830030000000001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6.1725079999999997</v>
      </c>
      <c r="AG61">
        <v>41.760786000000003</v>
      </c>
      <c r="AH61">
        <v>0</v>
      </c>
      <c r="AI61">
        <v>0</v>
      </c>
      <c r="AJ61">
        <v>0</v>
      </c>
      <c r="AK61">
        <v>24.443477999999999</v>
      </c>
      <c r="AL61">
        <v>2.2382439999999999</v>
      </c>
      <c r="AM61">
        <v>0</v>
      </c>
      <c r="AN61">
        <v>0.73696399999999995</v>
      </c>
      <c r="AO61">
        <v>0</v>
      </c>
      <c r="AP61">
        <v>1.110358</v>
      </c>
      <c r="AQ61">
        <v>0</v>
      </c>
      <c r="AR61">
        <v>6.911206</v>
      </c>
      <c r="AS61">
        <v>9.7167159999999999</v>
      </c>
      <c r="AT61">
        <v>10.832542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2017.013011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570.48063100000002</v>
      </c>
      <c r="L62">
        <v>313.00749999999999</v>
      </c>
      <c r="M62">
        <v>86.337676999999999</v>
      </c>
      <c r="N62">
        <v>111.928882</v>
      </c>
      <c r="O62">
        <v>58.247805999999997</v>
      </c>
      <c r="P62">
        <v>129.99182200000001</v>
      </c>
      <c r="Q62">
        <v>11.078828</v>
      </c>
      <c r="R62">
        <v>24.518311000000001</v>
      </c>
      <c r="S62">
        <v>15.862738999999999</v>
      </c>
      <c r="T62">
        <v>0</v>
      </c>
      <c r="U62">
        <v>403.317387</v>
      </c>
      <c r="V62">
        <v>11.416297999999999</v>
      </c>
      <c r="W62">
        <v>34.830030000000001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6.1725079999999997</v>
      </c>
      <c r="AG62">
        <v>41.760786000000003</v>
      </c>
      <c r="AH62">
        <v>0</v>
      </c>
      <c r="AI62">
        <v>0</v>
      </c>
      <c r="AJ62">
        <v>0</v>
      </c>
      <c r="AK62">
        <v>24.443477999999999</v>
      </c>
      <c r="AL62">
        <v>2.2382439999999999</v>
      </c>
      <c r="AM62">
        <v>0</v>
      </c>
      <c r="AN62">
        <v>0.73696399999999995</v>
      </c>
      <c r="AO62">
        <v>0</v>
      </c>
      <c r="AP62">
        <v>4.8115509999999997</v>
      </c>
      <c r="AQ62">
        <v>0</v>
      </c>
      <c r="AR62">
        <v>6.911206</v>
      </c>
      <c r="AS62">
        <v>9.7167159999999999</v>
      </c>
      <c r="AT62">
        <v>10.832542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2020.7142040000001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570.48063100000002</v>
      </c>
      <c r="L63">
        <v>313.00749999999999</v>
      </c>
      <c r="M63">
        <v>86.337676999999999</v>
      </c>
      <c r="N63">
        <v>111.928882</v>
      </c>
      <c r="O63">
        <v>58.247805999999997</v>
      </c>
      <c r="P63">
        <v>129.99182200000001</v>
      </c>
      <c r="Q63">
        <v>11.078828</v>
      </c>
      <c r="R63">
        <v>24.518311000000001</v>
      </c>
      <c r="S63">
        <v>15.862738999999999</v>
      </c>
      <c r="T63">
        <v>0</v>
      </c>
      <c r="U63">
        <v>403.317387</v>
      </c>
      <c r="V63">
        <v>11.416297999999999</v>
      </c>
      <c r="W63">
        <v>34.830030000000001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6.1725079999999997</v>
      </c>
      <c r="AG63">
        <v>41.760786000000003</v>
      </c>
      <c r="AH63">
        <v>0</v>
      </c>
      <c r="AI63">
        <v>0</v>
      </c>
      <c r="AJ63">
        <v>0</v>
      </c>
      <c r="AK63">
        <v>24.443477999999999</v>
      </c>
      <c r="AL63">
        <v>2.2382439999999999</v>
      </c>
      <c r="AM63">
        <v>0</v>
      </c>
      <c r="AN63">
        <v>0.73696399999999995</v>
      </c>
      <c r="AO63">
        <v>0</v>
      </c>
      <c r="AP63">
        <v>1.110358</v>
      </c>
      <c r="AQ63">
        <v>0</v>
      </c>
      <c r="AR63">
        <v>46.783546000000001</v>
      </c>
      <c r="AS63">
        <v>12.955621000000001</v>
      </c>
      <c r="AT63">
        <v>10.832542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2060.1242560000001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599.37363100000005</v>
      </c>
      <c r="L64">
        <v>313.00749999999999</v>
      </c>
      <c r="M64">
        <v>86.337676999999999</v>
      </c>
      <c r="N64">
        <v>111.928882</v>
      </c>
      <c r="O64">
        <v>58.247805999999997</v>
      </c>
      <c r="P64">
        <v>129.99182200000001</v>
      </c>
      <c r="Q64">
        <v>11.078828</v>
      </c>
      <c r="R64">
        <v>24.518311000000001</v>
      </c>
      <c r="S64">
        <v>15.862738999999999</v>
      </c>
      <c r="T64">
        <v>0</v>
      </c>
      <c r="U64">
        <v>403.317387</v>
      </c>
      <c r="V64">
        <v>11.416297999999999</v>
      </c>
      <c r="W64">
        <v>34.830030000000001</v>
      </c>
      <c r="X64">
        <v>142.07229799999999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6.1725079999999997</v>
      </c>
      <c r="AG64">
        <v>41.760786000000003</v>
      </c>
      <c r="AH64">
        <v>0</v>
      </c>
      <c r="AI64">
        <v>0</v>
      </c>
      <c r="AJ64">
        <v>0</v>
      </c>
      <c r="AK64">
        <v>24.443477999999999</v>
      </c>
      <c r="AL64">
        <v>2.2382439999999999</v>
      </c>
      <c r="AM64">
        <v>0</v>
      </c>
      <c r="AN64">
        <v>0.73696399999999995</v>
      </c>
      <c r="AO64">
        <v>0</v>
      </c>
      <c r="AP64">
        <v>1.110358</v>
      </c>
      <c r="AQ64">
        <v>0</v>
      </c>
      <c r="AR64">
        <v>46.783546000000001</v>
      </c>
      <c r="AS64">
        <v>12.955621000000001</v>
      </c>
      <c r="AT64">
        <v>10.832542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2089.0172560000001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652.37610600000005</v>
      </c>
      <c r="L65">
        <v>355.01483999999999</v>
      </c>
      <c r="M65">
        <v>86.337676999999999</v>
      </c>
      <c r="N65">
        <v>111.928882</v>
      </c>
      <c r="O65">
        <v>58.247805999999997</v>
      </c>
      <c r="P65">
        <v>129.99182200000001</v>
      </c>
      <c r="Q65">
        <v>14.486962999999999</v>
      </c>
      <c r="R65">
        <v>31.189800999999999</v>
      </c>
      <c r="S65">
        <v>19.544765999999999</v>
      </c>
      <c r="T65">
        <v>0</v>
      </c>
      <c r="U65">
        <v>403.317387</v>
      </c>
      <c r="V65">
        <v>11.416297999999999</v>
      </c>
      <c r="W65">
        <v>34.830030000000001</v>
      </c>
      <c r="X65">
        <v>142.07229799999999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6.1725079999999997</v>
      </c>
      <c r="AG65">
        <v>41.760786000000003</v>
      </c>
      <c r="AH65">
        <v>0</v>
      </c>
      <c r="AI65">
        <v>0</v>
      </c>
      <c r="AJ65">
        <v>0</v>
      </c>
      <c r="AK65">
        <v>24.443477999999999</v>
      </c>
      <c r="AL65">
        <v>2.2382439999999999</v>
      </c>
      <c r="AM65">
        <v>0</v>
      </c>
      <c r="AN65">
        <v>0.73696399999999995</v>
      </c>
      <c r="AO65">
        <v>0</v>
      </c>
      <c r="AP65">
        <v>1.110358</v>
      </c>
      <c r="AQ65">
        <v>0</v>
      </c>
      <c r="AR65">
        <v>6.911206</v>
      </c>
      <c r="AS65">
        <v>9.7167159999999999</v>
      </c>
      <c r="AT65">
        <v>10.832542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2154.6774780000005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652.37610600000005</v>
      </c>
      <c r="L66">
        <v>355.01483999999999</v>
      </c>
      <c r="M66">
        <v>86.337676999999999</v>
      </c>
      <c r="N66">
        <v>111.928882</v>
      </c>
      <c r="O66">
        <v>58.247805999999997</v>
      </c>
      <c r="P66">
        <v>129.99182200000001</v>
      </c>
      <c r="Q66">
        <v>14.567465</v>
      </c>
      <c r="R66">
        <v>31.189800999999999</v>
      </c>
      <c r="S66">
        <v>19.544765999999999</v>
      </c>
      <c r="T66">
        <v>0</v>
      </c>
      <c r="U66">
        <v>403.317387</v>
      </c>
      <c r="V66">
        <v>11.416297999999999</v>
      </c>
      <c r="W66">
        <v>34.830030000000001</v>
      </c>
      <c r="X66">
        <v>142.07229799999999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6.1725079999999997</v>
      </c>
      <c r="AG66">
        <v>41.760786000000003</v>
      </c>
      <c r="AH66">
        <v>0</v>
      </c>
      <c r="AI66">
        <v>0</v>
      </c>
      <c r="AJ66">
        <v>0</v>
      </c>
      <c r="AK66">
        <v>24.443477999999999</v>
      </c>
      <c r="AL66">
        <v>2.2382439999999999</v>
      </c>
      <c r="AM66">
        <v>0</v>
      </c>
      <c r="AN66">
        <v>0.73696399999999995</v>
      </c>
      <c r="AO66">
        <v>0</v>
      </c>
      <c r="AP66">
        <v>1.110358</v>
      </c>
      <c r="AQ66">
        <v>0</v>
      </c>
      <c r="AR66">
        <v>6.911206</v>
      </c>
      <c r="AS66">
        <v>9.7167159999999999</v>
      </c>
      <c r="AT66">
        <v>10.832542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2154.7579800000008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652.37610600000005</v>
      </c>
      <c r="L67">
        <v>355.01483999999999</v>
      </c>
      <c r="M67">
        <v>86.337676999999999</v>
      </c>
      <c r="N67">
        <v>111.928882</v>
      </c>
      <c r="O67">
        <v>58.247805999999997</v>
      </c>
      <c r="P67">
        <v>129.99182200000001</v>
      </c>
      <c r="Q67">
        <v>14.567465</v>
      </c>
      <c r="R67">
        <v>31.189800999999999</v>
      </c>
      <c r="S67">
        <v>19.544765999999999</v>
      </c>
      <c r="T67">
        <v>0</v>
      </c>
      <c r="U67">
        <v>403.317387</v>
      </c>
      <c r="V67">
        <v>11.416297999999999</v>
      </c>
      <c r="W67">
        <v>34.830030000000001</v>
      </c>
      <c r="X67">
        <v>142.07229799999999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6.1725079999999997</v>
      </c>
      <c r="AG67">
        <v>41.760786000000003</v>
      </c>
      <c r="AH67">
        <v>0</v>
      </c>
      <c r="AI67">
        <v>0</v>
      </c>
      <c r="AJ67">
        <v>0</v>
      </c>
      <c r="AK67">
        <v>24.443477999999999</v>
      </c>
      <c r="AL67">
        <v>2.2382439999999999</v>
      </c>
      <c r="AM67">
        <v>0</v>
      </c>
      <c r="AN67">
        <v>0.73696399999999995</v>
      </c>
      <c r="AO67">
        <v>0</v>
      </c>
      <c r="AP67">
        <v>1.110358</v>
      </c>
      <c r="AQ67">
        <v>7.2810360000000003</v>
      </c>
      <c r="AR67">
        <v>6.911206</v>
      </c>
      <c r="AS67">
        <v>9.7167159999999999</v>
      </c>
      <c r="AT67">
        <v>10.832542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2162.0390160000006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652.37610600000005</v>
      </c>
      <c r="L68">
        <v>355.01483999999999</v>
      </c>
      <c r="M68">
        <v>86.337676999999999</v>
      </c>
      <c r="N68">
        <v>111.928882</v>
      </c>
      <c r="O68">
        <v>58.247805999999997</v>
      </c>
      <c r="P68">
        <v>129.99182200000001</v>
      </c>
      <c r="Q68">
        <v>14.567465</v>
      </c>
      <c r="R68">
        <v>31.189800999999999</v>
      </c>
      <c r="S68">
        <v>19.544765999999999</v>
      </c>
      <c r="T68">
        <v>0</v>
      </c>
      <c r="U68">
        <v>403.317387</v>
      </c>
      <c r="V68">
        <v>11.416297999999999</v>
      </c>
      <c r="W68">
        <v>34.830030000000001</v>
      </c>
      <c r="X68">
        <v>142.07229799999999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6.1725079999999997</v>
      </c>
      <c r="AG68">
        <v>41.760786000000003</v>
      </c>
      <c r="AH68">
        <v>9.1205569999999998</v>
      </c>
      <c r="AI68">
        <v>0</v>
      </c>
      <c r="AJ68">
        <v>0</v>
      </c>
      <c r="AK68">
        <v>24.443477999999999</v>
      </c>
      <c r="AL68">
        <v>2.2382439999999999</v>
      </c>
      <c r="AM68">
        <v>0</v>
      </c>
      <c r="AN68">
        <v>0.73696399999999995</v>
      </c>
      <c r="AO68">
        <v>0</v>
      </c>
      <c r="AP68">
        <v>1.110358</v>
      </c>
      <c r="AQ68">
        <v>29.124144000000001</v>
      </c>
      <c r="AR68">
        <v>10.632624</v>
      </c>
      <c r="AS68">
        <v>9.7167159999999999</v>
      </c>
      <c r="AT68">
        <v>10.832542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2196.7240990000005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652.37610600000005</v>
      </c>
      <c r="L69">
        <v>433.98903999999999</v>
      </c>
      <c r="M69">
        <v>86.337676999999999</v>
      </c>
      <c r="N69">
        <v>111.928882</v>
      </c>
      <c r="O69">
        <v>58.247805999999997</v>
      </c>
      <c r="P69">
        <v>129.99182200000001</v>
      </c>
      <c r="Q69">
        <v>14.567465</v>
      </c>
      <c r="R69">
        <v>31.189800999999999</v>
      </c>
      <c r="S69">
        <v>19.544765999999999</v>
      </c>
      <c r="T69">
        <v>0</v>
      </c>
      <c r="U69">
        <v>403.317387</v>
      </c>
      <c r="V69">
        <v>11.416297999999999</v>
      </c>
      <c r="W69">
        <v>34.830030000000001</v>
      </c>
      <c r="X69">
        <v>142.07229799999999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6.1725079999999997</v>
      </c>
      <c r="AG69">
        <v>41.760786000000003</v>
      </c>
      <c r="AH69">
        <v>22.527775999999999</v>
      </c>
      <c r="AI69">
        <v>0</v>
      </c>
      <c r="AJ69">
        <v>0</v>
      </c>
      <c r="AK69">
        <v>24.443477999999999</v>
      </c>
      <c r="AL69">
        <v>2.2382439999999999</v>
      </c>
      <c r="AM69">
        <v>0</v>
      </c>
      <c r="AN69">
        <v>0.73696399999999995</v>
      </c>
      <c r="AO69">
        <v>0</v>
      </c>
      <c r="AP69">
        <v>1.110358</v>
      </c>
      <c r="AQ69">
        <v>29.124144000000001</v>
      </c>
      <c r="AR69">
        <v>10.632624</v>
      </c>
      <c r="AS69">
        <v>10.364497</v>
      </c>
      <c r="AT69">
        <v>10.832542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2289.7532990000004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661.43777799999998</v>
      </c>
      <c r="L70">
        <v>511.03703999999999</v>
      </c>
      <c r="M70">
        <v>86.337676999999999</v>
      </c>
      <c r="N70">
        <v>111.928882</v>
      </c>
      <c r="O70">
        <v>58.247805999999997</v>
      </c>
      <c r="P70">
        <v>129.99182200000001</v>
      </c>
      <c r="Q70">
        <v>14.567465</v>
      </c>
      <c r="R70">
        <v>31.189800999999999</v>
      </c>
      <c r="S70">
        <v>19.544765999999999</v>
      </c>
      <c r="T70">
        <v>0</v>
      </c>
      <c r="U70">
        <v>403.317387</v>
      </c>
      <c r="V70">
        <v>11.416297999999999</v>
      </c>
      <c r="W70">
        <v>34.830030000000001</v>
      </c>
      <c r="X70">
        <v>142.07229799999999</v>
      </c>
      <c r="Y70">
        <v>0</v>
      </c>
      <c r="Z70">
        <v>6.3119649999999998</v>
      </c>
      <c r="AA70">
        <v>0</v>
      </c>
      <c r="AB70">
        <v>0</v>
      </c>
      <c r="AC70">
        <v>9.3207280000000008</v>
      </c>
      <c r="AD70">
        <v>8.7989160000000002</v>
      </c>
      <c r="AE70">
        <v>13.592230000000001</v>
      </c>
      <c r="AF70">
        <v>6.1725079999999997</v>
      </c>
      <c r="AG70">
        <v>41.760786000000003</v>
      </c>
      <c r="AH70">
        <v>45.055551999999999</v>
      </c>
      <c r="AI70">
        <v>0</v>
      </c>
      <c r="AJ70">
        <v>0</v>
      </c>
      <c r="AK70">
        <v>24.443477999999999</v>
      </c>
      <c r="AL70">
        <v>2.2382439999999999</v>
      </c>
      <c r="AM70">
        <v>0</v>
      </c>
      <c r="AN70">
        <v>0.73696399999999995</v>
      </c>
      <c r="AO70">
        <v>0</v>
      </c>
      <c r="AP70">
        <v>1.110358</v>
      </c>
      <c r="AQ70">
        <v>43.686216000000002</v>
      </c>
      <c r="AR70">
        <v>10.632624</v>
      </c>
      <c r="AS70">
        <v>10.364497</v>
      </c>
      <c r="AT70">
        <v>10.832542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2450.9766580000005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661.43777799999998</v>
      </c>
      <c r="L71">
        <v>605.42084</v>
      </c>
      <c r="M71">
        <v>86.337676999999999</v>
      </c>
      <c r="N71">
        <v>111.928882</v>
      </c>
      <c r="O71">
        <v>58.247805999999997</v>
      </c>
      <c r="P71">
        <v>129.99182200000001</v>
      </c>
      <c r="Q71">
        <v>21.014842000000002</v>
      </c>
      <c r="R71">
        <v>40.825904999999999</v>
      </c>
      <c r="S71">
        <v>25.416305000000001</v>
      </c>
      <c r="T71">
        <v>0</v>
      </c>
      <c r="U71">
        <v>403.317387</v>
      </c>
      <c r="V71">
        <v>17.470956000000001</v>
      </c>
      <c r="W71">
        <v>44.686954</v>
      </c>
      <c r="X71">
        <v>142.07229799999999</v>
      </c>
      <c r="Y71">
        <v>0</v>
      </c>
      <c r="Z71">
        <v>6.3119649999999998</v>
      </c>
      <c r="AA71">
        <v>6.086792</v>
      </c>
      <c r="AB71">
        <v>12.684066</v>
      </c>
      <c r="AC71">
        <v>9.3207280000000008</v>
      </c>
      <c r="AD71">
        <v>8.7989160000000002</v>
      </c>
      <c r="AE71">
        <v>13.592230000000001</v>
      </c>
      <c r="AF71">
        <v>8.5465490000000006</v>
      </c>
      <c r="AG71">
        <v>41.760786000000003</v>
      </c>
      <c r="AH71">
        <v>67.583326999999997</v>
      </c>
      <c r="AI71">
        <v>0</v>
      </c>
      <c r="AJ71">
        <v>0</v>
      </c>
      <c r="AK71">
        <v>24.443477999999999</v>
      </c>
      <c r="AL71">
        <v>2.2382439999999999</v>
      </c>
      <c r="AM71">
        <v>0</v>
      </c>
      <c r="AN71">
        <v>0.73696399999999995</v>
      </c>
      <c r="AO71">
        <v>0</v>
      </c>
      <c r="AP71">
        <v>1.110358</v>
      </c>
      <c r="AQ71">
        <v>57.641534999999998</v>
      </c>
      <c r="AR71">
        <v>10.632624</v>
      </c>
      <c r="AS71">
        <v>11.660059</v>
      </c>
      <c r="AT71">
        <v>10.832542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2642.150615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661.43777799999998</v>
      </c>
      <c r="L72">
        <v>605.42084</v>
      </c>
      <c r="M72">
        <v>86.337676999999999</v>
      </c>
      <c r="N72">
        <v>111.928882</v>
      </c>
      <c r="O72">
        <v>58.247805999999997</v>
      </c>
      <c r="P72">
        <v>129.99182200000001</v>
      </c>
      <c r="Q72">
        <v>21.014842000000002</v>
      </c>
      <c r="R72">
        <v>40.825904999999999</v>
      </c>
      <c r="S72">
        <v>25.416305000000001</v>
      </c>
      <c r="T72">
        <v>0</v>
      </c>
      <c r="U72">
        <v>403.317387</v>
      </c>
      <c r="V72">
        <v>17.470956000000001</v>
      </c>
      <c r="W72">
        <v>44.686954</v>
      </c>
      <c r="X72">
        <v>142.07229799999999</v>
      </c>
      <c r="Y72">
        <v>0</v>
      </c>
      <c r="Z72">
        <v>6.3119649999999998</v>
      </c>
      <c r="AA72">
        <v>19.021225000000001</v>
      </c>
      <c r="AB72">
        <v>12.684066</v>
      </c>
      <c r="AC72">
        <v>9.3207280000000008</v>
      </c>
      <c r="AD72">
        <v>17.597833000000001</v>
      </c>
      <c r="AE72">
        <v>27.184460999999999</v>
      </c>
      <c r="AF72">
        <v>17.093098999999999</v>
      </c>
      <c r="AG72">
        <v>41.760786000000003</v>
      </c>
      <c r="AH72">
        <v>90.111103</v>
      </c>
      <c r="AI72">
        <v>2.4520529999999998</v>
      </c>
      <c r="AJ72">
        <v>0</v>
      </c>
      <c r="AK72">
        <v>24.443477999999999</v>
      </c>
      <c r="AL72">
        <v>2.2382439999999999</v>
      </c>
      <c r="AM72">
        <v>0</v>
      </c>
      <c r="AN72">
        <v>0.73696399999999995</v>
      </c>
      <c r="AO72">
        <v>0</v>
      </c>
      <c r="AP72">
        <v>1.110358</v>
      </c>
      <c r="AQ72">
        <v>57.641534999999998</v>
      </c>
      <c r="AR72">
        <v>10.632624</v>
      </c>
      <c r="AS72">
        <v>11.660059</v>
      </c>
      <c r="AT72">
        <v>10.832542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2711.0025749999995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661.43777799999998</v>
      </c>
      <c r="L73">
        <v>617.94114000000002</v>
      </c>
      <c r="M73">
        <v>86.337676999999999</v>
      </c>
      <c r="N73">
        <v>111.928882</v>
      </c>
      <c r="O73">
        <v>58.247805999999997</v>
      </c>
      <c r="P73">
        <v>127.1292</v>
      </c>
      <c r="Q73">
        <v>21.014842000000002</v>
      </c>
      <c r="R73">
        <v>40.825904999999999</v>
      </c>
      <c r="S73">
        <v>25.416305000000001</v>
      </c>
      <c r="T73">
        <v>0</v>
      </c>
      <c r="U73">
        <v>403.317387</v>
      </c>
      <c r="V73">
        <v>17.470956000000001</v>
      </c>
      <c r="W73">
        <v>44.686954</v>
      </c>
      <c r="X73">
        <v>142.07229799999999</v>
      </c>
      <c r="Y73">
        <v>0</v>
      </c>
      <c r="Z73">
        <v>12.62393</v>
      </c>
      <c r="AA73">
        <v>40.592815999999999</v>
      </c>
      <c r="AB73">
        <v>25.368131000000002</v>
      </c>
      <c r="AC73">
        <v>9.3207280000000008</v>
      </c>
      <c r="AD73">
        <v>26.396749</v>
      </c>
      <c r="AE73">
        <v>47.612347</v>
      </c>
      <c r="AF73">
        <v>29.438115</v>
      </c>
      <c r="AG73">
        <v>41.760786000000003</v>
      </c>
      <c r="AH73">
        <v>112.638879</v>
      </c>
      <c r="AI73">
        <v>15.938342</v>
      </c>
      <c r="AJ73">
        <v>0</v>
      </c>
      <c r="AK73">
        <v>24.443477999999999</v>
      </c>
      <c r="AL73">
        <v>22.382444</v>
      </c>
      <c r="AM73">
        <v>0</v>
      </c>
      <c r="AN73">
        <v>0.73696399999999995</v>
      </c>
      <c r="AO73">
        <v>0</v>
      </c>
      <c r="AP73">
        <v>1.110358</v>
      </c>
      <c r="AQ73">
        <v>57.641534999999998</v>
      </c>
      <c r="AR73">
        <v>10.632624</v>
      </c>
      <c r="AS73">
        <v>12.955621000000001</v>
      </c>
      <c r="AT73">
        <v>10.832542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2860.2535190000003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661.43777799999998</v>
      </c>
      <c r="L74">
        <v>617.94114000000002</v>
      </c>
      <c r="M74">
        <v>86.337676999999999</v>
      </c>
      <c r="N74">
        <v>111.928882</v>
      </c>
      <c r="O74">
        <v>58.247805999999997</v>
      </c>
      <c r="P74">
        <v>127.1292</v>
      </c>
      <c r="Q74">
        <v>21.014842000000002</v>
      </c>
      <c r="R74">
        <v>40.825904999999999</v>
      </c>
      <c r="S74">
        <v>25.416305000000001</v>
      </c>
      <c r="T74">
        <v>0</v>
      </c>
      <c r="U74">
        <v>403.317387</v>
      </c>
      <c r="V74">
        <v>17.470956000000001</v>
      </c>
      <c r="W74">
        <v>44.686954</v>
      </c>
      <c r="X74">
        <v>142.07229799999999</v>
      </c>
      <c r="Y74">
        <v>0</v>
      </c>
      <c r="Z74">
        <v>12.62393</v>
      </c>
      <c r="AA74">
        <v>40.592815999999999</v>
      </c>
      <c r="AB74">
        <v>25.368131000000002</v>
      </c>
      <c r="AC74">
        <v>18.641455000000001</v>
      </c>
      <c r="AD74">
        <v>26.396749</v>
      </c>
      <c r="AE74">
        <v>47.612347</v>
      </c>
      <c r="AF74">
        <v>29.438115</v>
      </c>
      <c r="AG74">
        <v>41.760786000000003</v>
      </c>
      <c r="AH74">
        <v>112.638879</v>
      </c>
      <c r="AI74">
        <v>15.938342</v>
      </c>
      <c r="AJ74">
        <v>0</v>
      </c>
      <c r="AK74">
        <v>24.443477999999999</v>
      </c>
      <c r="AL74">
        <v>51.479621000000002</v>
      </c>
      <c r="AM74">
        <v>0</v>
      </c>
      <c r="AN74">
        <v>0.73696399999999995</v>
      </c>
      <c r="AO74">
        <v>0</v>
      </c>
      <c r="AP74">
        <v>1.110358</v>
      </c>
      <c r="AQ74">
        <v>57.641534999999998</v>
      </c>
      <c r="AR74">
        <v>10.632624</v>
      </c>
      <c r="AS74">
        <v>12.955621000000001</v>
      </c>
      <c r="AT74">
        <v>10.832542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2898.6714229999998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661.43777799999998</v>
      </c>
      <c r="L75">
        <v>617.94114000000002</v>
      </c>
      <c r="M75">
        <v>86.337676999999999</v>
      </c>
      <c r="N75">
        <v>111.928882</v>
      </c>
      <c r="O75">
        <v>58.247805999999997</v>
      </c>
      <c r="P75">
        <v>127.1292</v>
      </c>
      <c r="Q75">
        <v>21.014842000000002</v>
      </c>
      <c r="R75">
        <v>40.825904999999999</v>
      </c>
      <c r="S75">
        <v>25.416305000000001</v>
      </c>
      <c r="T75">
        <v>0</v>
      </c>
      <c r="U75">
        <v>403.317387</v>
      </c>
      <c r="V75">
        <v>17.470956000000001</v>
      </c>
      <c r="W75">
        <v>44.686954</v>
      </c>
      <c r="X75">
        <v>142.07229799999999</v>
      </c>
      <c r="Y75">
        <v>0</v>
      </c>
      <c r="Z75">
        <v>12.62393</v>
      </c>
      <c r="AA75">
        <v>40.592815999999999</v>
      </c>
      <c r="AB75">
        <v>25.368131000000002</v>
      </c>
      <c r="AC75">
        <v>18.641455000000001</v>
      </c>
      <c r="AD75">
        <v>26.396749</v>
      </c>
      <c r="AE75">
        <v>47.612347</v>
      </c>
      <c r="AF75">
        <v>29.438115</v>
      </c>
      <c r="AG75">
        <v>41.760786000000003</v>
      </c>
      <c r="AH75">
        <v>112.638879</v>
      </c>
      <c r="AI75">
        <v>15.938342</v>
      </c>
      <c r="AJ75">
        <v>0</v>
      </c>
      <c r="AK75">
        <v>24.443477999999999</v>
      </c>
      <c r="AL75">
        <v>51.479621000000002</v>
      </c>
      <c r="AM75">
        <v>0</v>
      </c>
      <c r="AN75">
        <v>0.73696399999999995</v>
      </c>
      <c r="AO75">
        <v>0</v>
      </c>
      <c r="AP75">
        <v>1.110358</v>
      </c>
      <c r="AQ75">
        <v>57.641534999999998</v>
      </c>
      <c r="AR75">
        <v>46.783546000000001</v>
      </c>
      <c r="AS75">
        <v>14.251182999999999</v>
      </c>
      <c r="AT75">
        <v>10.832542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2936.1179069999998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661.43777799999998</v>
      </c>
      <c r="L76">
        <v>617.94114000000002</v>
      </c>
      <c r="M76">
        <v>86.337676999999999</v>
      </c>
      <c r="N76">
        <v>111.928882</v>
      </c>
      <c r="O76">
        <v>58.247805999999997</v>
      </c>
      <c r="P76">
        <v>127.1292</v>
      </c>
      <c r="Q76">
        <v>21.014842000000002</v>
      </c>
      <c r="R76">
        <v>40.825904999999999</v>
      </c>
      <c r="S76">
        <v>25.416305000000001</v>
      </c>
      <c r="T76">
        <v>0</v>
      </c>
      <c r="U76">
        <v>403.317387</v>
      </c>
      <c r="V76">
        <v>17.470956000000001</v>
      </c>
      <c r="W76">
        <v>44.686954</v>
      </c>
      <c r="X76">
        <v>142.07229799999999</v>
      </c>
      <c r="Y76">
        <v>0</v>
      </c>
      <c r="Z76">
        <v>12.62393</v>
      </c>
      <c r="AA76">
        <v>40.592815999999999</v>
      </c>
      <c r="AB76">
        <v>25.368131000000002</v>
      </c>
      <c r="AC76">
        <v>18.641455000000001</v>
      </c>
      <c r="AD76">
        <v>26.396749</v>
      </c>
      <c r="AE76">
        <v>27.184460999999999</v>
      </c>
      <c r="AF76">
        <v>29.438115</v>
      </c>
      <c r="AG76">
        <v>41.760786000000003</v>
      </c>
      <c r="AH76">
        <v>112.638879</v>
      </c>
      <c r="AI76">
        <v>15.938342</v>
      </c>
      <c r="AJ76">
        <v>0</v>
      </c>
      <c r="AK76">
        <v>24.443477999999999</v>
      </c>
      <c r="AL76">
        <v>51.479621000000002</v>
      </c>
      <c r="AM76">
        <v>0</v>
      </c>
      <c r="AN76">
        <v>0.73696399999999995</v>
      </c>
      <c r="AO76">
        <v>0</v>
      </c>
      <c r="AP76">
        <v>1.110358</v>
      </c>
      <c r="AQ76">
        <v>57.641534999999998</v>
      </c>
      <c r="AR76">
        <v>46.783546000000001</v>
      </c>
      <c r="AS76">
        <v>14.251182999999999</v>
      </c>
      <c r="AT76">
        <v>10.832542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2915.6900209999999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661.43777799999998</v>
      </c>
      <c r="L77">
        <v>617.94114000000002</v>
      </c>
      <c r="M77">
        <v>86.337676999999999</v>
      </c>
      <c r="N77">
        <v>111.928882</v>
      </c>
      <c r="O77">
        <v>58.247805999999997</v>
      </c>
      <c r="P77">
        <v>127.1292</v>
      </c>
      <c r="Q77">
        <v>21.014842000000002</v>
      </c>
      <c r="R77">
        <v>40.825904999999999</v>
      </c>
      <c r="S77">
        <v>25.416305000000001</v>
      </c>
      <c r="T77">
        <v>0</v>
      </c>
      <c r="U77">
        <v>403.317387</v>
      </c>
      <c r="V77">
        <v>17.470956000000001</v>
      </c>
      <c r="W77">
        <v>44.686954</v>
      </c>
      <c r="X77">
        <v>142.07229799999999</v>
      </c>
      <c r="Y77">
        <v>0</v>
      </c>
      <c r="Z77">
        <v>12.62393</v>
      </c>
      <c r="AA77">
        <v>40.592815999999999</v>
      </c>
      <c r="AB77">
        <v>25.368131000000002</v>
      </c>
      <c r="AC77">
        <v>18.641455000000001</v>
      </c>
      <c r="AD77">
        <v>26.396749</v>
      </c>
      <c r="AE77">
        <v>27.184460999999999</v>
      </c>
      <c r="AF77">
        <v>29.438115</v>
      </c>
      <c r="AG77">
        <v>41.760786000000003</v>
      </c>
      <c r="AH77">
        <v>112.638879</v>
      </c>
      <c r="AI77">
        <v>15.938342</v>
      </c>
      <c r="AJ77">
        <v>0</v>
      </c>
      <c r="AK77">
        <v>24.443477999999999</v>
      </c>
      <c r="AL77">
        <v>51.479621000000002</v>
      </c>
      <c r="AM77">
        <v>0</v>
      </c>
      <c r="AN77">
        <v>0.73696399999999995</v>
      </c>
      <c r="AO77">
        <v>0</v>
      </c>
      <c r="AP77">
        <v>1.110358</v>
      </c>
      <c r="AQ77">
        <v>57.641534999999998</v>
      </c>
      <c r="AR77">
        <v>8.5060990000000007</v>
      </c>
      <c r="AS77">
        <v>14.251182999999999</v>
      </c>
      <c r="AT77">
        <v>10.832542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2877.4125739999999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661.43777799999998</v>
      </c>
      <c r="L78">
        <v>617.94114000000002</v>
      </c>
      <c r="M78">
        <v>86.337676999999999</v>
      </c>
      <c r="N78">
        <v>111.928882</v>
      </c>
      <c r="O78">
        <v>58.247805999999997</v>
      </c>
      <c r="P78">
        <v>127.1292</v>
      </c>
      <c r="Q78">
        <v>21.014842000000002</v>
      </c>
      <c r="R78">
        <v>40.825904999999999</v>
      </c>
      <c r="S78">
        <v>25.416305000000001</v>
      </c>
      <c r="T78">
        <v>0</v>
      </c>
      <c r="U78">
        <v>403.317387</v>
      </c>
      <c r="V78">
        <v>17.470956000000001</v>
      </c>
      <c r="W78">
        <v>44.686954</v>
      </c>
      <c r="X78">
        <v>142.07229799999999</v>
      </c>
      <c r="Y78">
        <v>0</v>
      </c>
      <c r="Z78">
        <v>12.62393</v>
      </c>
      <c r="AA78">
        <v>40.592815999999999</v>
      </c>
      <c r="AB78">
        <v>25.368131000000002</v>
      </c>
      <c r="AC78">
        <v>18.641455000000001</v>
      </c>
      <c r="AD78">
        <v>26.396749</v>
      </c>
      <c r="AE78">
        <v>13.592230000000001</v>
      </c>
      <c r="AF78">
        <v>29.438115</v>
      </c>
      <c r="AG78">
        <v>41.760786000000003</v>
      </c>
      <c r="AH78">
        <v>112.638879</v>
      </c>
      <c r="AI78">
        <v>15.938342</v>
      </c>
      <c r="AJ78">
        <v>0</v>
      </c>
      <c r="AK78">
        <v>24.443477999999999</v>
      </c>
      <c r="AL78">
        <v>51.479621000000002</v>
      </c>
      <c r="AM78">
        <v>0</v>
      </c>
      <c r="AN78">
        <v>0.73696399999999995</v>
      </c>
      <c r="AO78">
        <v>0</v>
      </c>
      <c r="AP78">
        <v>1.110358</v>
      </c>
      <c r="AQ78">
        <v>57.641534999999998</v>
      </c>
      <c r="AR78">
        <v>8.5060990000000007</v>
      </c>
      <c r="AS78">
        <v>14.251182999999999</v>
      </c>
      <c r="AT78">
        <v>10.832542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2863.8203430000003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661.43777799999998</v>
      </c>
      <c r="L79">
        <v>589.04813999999999</v>
      </c>
      <c r="M79">
        <v>82.826599999999999</v>
      </c>
      <c r="N79">
        <v>111.928882</v>
      </c>
      <c r="O79">
        <v>58.247805999999997</v>
      </c>
      <c r="P79">
        <v>127.1292</v>
      </c>
      <c r="Q79">
        <v>21.014842000000002</v>
      </c>
      <c r="R79">
        <v>40.825904999999999</v>
      </c>
      <c r="S79">
        <v>25.416305000000001</v>
      </c>
      <c r="T79">
        <v>0</v>
      </c>
      <c r="U79">
        <v>403.317387</v>
      </c>
      <c r="V79">
        <v>17.470956000000001</v>
      </c>
      <c r="W79">
        <v>44.686954</v>
      </c>
      <c r="X79">
        <v>142.07229799999999</v>
      </c>
      <c r="Y79">
        <v>0</v>
      </c>
      <c r="Z79">
        <v>12.62393</v>
      </c>
      <c r="AA79">
        <v>19.021225000000001</v>
      </c>
      <c r="AB79">
        <v>12.684066</v>
      </c>
      <c r="AC79">
        <v>18.641455000000001</v>
      </c>
      <c r="AD79">
        <v>17.597833000000001</v>
      </c>
      <c r="AE79">
        <v>13.592230000000001</v>
      </c>
      <c r="AF79">
        <v>8.7364730000000002</v>
      </c>
      <c r="AG79">
        <v>41.760786000000003</v>
      </c>
      <c r="AH79">
        <v>90.111103</v>
      </c>
      <c r="AI79">
        <v>2.4520529999999998</v>
      </c>
      <c r="AJ79">
        <v>0</v>
      </c>
      <c r="AK79">
        <v>24.443477999999999</v>
      </c>
      <c r="AL79">
        <v>51.479621000000002</v>
      </c>
      <c r="AM79">
        <v>0</v>
      </c>
      <c r="AN79">
        <v>0.73696399999999995</v>
      </c>
      <c r="AO79">
        <v>0</v>
      </c>
      <c r="AP79">
        <v>1.110358</v>
      </c>
      <c r="AQ79">
        <v>57.641534999999998</v>
      </c>
      <c r="AR79">
        <v>8.5060990000000007</v>
      </c>
      <c r="AS79">
        <v>11.660059</v>
      </c>
      <c r="AT79">
        <v>10.832542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2729.0548630000003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661.43777799999998</v>
      </c>
      <c r="L80">
        <v>569.78614000000005</v>
      </c>
      <c r="M80">
        <v>77.048000000000002</v>
      </c>
      <c r="N80">
        <v>111.928882</v>
      </c>
      <c r="O80">
        <v>58.247805999999997</v>
      </c>
      <c r="P80">
        <v>127.1292</v>
      </c>
      <c r="Q80">
        <v>21.014842000000002</v>
      </c>
      <c r="R80">
        <v>40.825904999999999</v>
      </c>
      <c r="S80">
        <v>25.416305000000001</v>
      </c>
      <c r="T80">
        <v>0</v>
      </c>
      <c r="U80">
        <v>403.317387</v>
      </c>
      <c r="V80">
        <v>17.470956000000001</v>
      </c>
      <c r="W80">
        <v>44.686954</v>
      </c>
      <c r="X80">
        <v>142.07229799999999</v>
      </c>
      <c r="Y80">
        <v>0</v>
      </c>
      <c r="Z80">
        <v>6.3119649999999998</v>
      </c>
      <c r="AA80">
        <v>6.086792</v>
      </c>
      <c r="AB80">
        <v>12.684066</v>
      </c>
      <c r="AC80">
        <v>13.735809</v>
      </c>
      <c r="AD80">
        <v>17.592744</v>
      </c>
      <c r="AE80">
        <v>3.7069719999999999</v>
      </c>
      <c r="AF80">
        <v>8.5465490000000006</v>
      </c>
      <c r="AG80">
        <v>41.760786000000003</v>
      </c>
      <c r="AH80">
        <v>67.583326999999997</v>
      </c>
      <c r="AI80">
        <v>0</v>
      </c>
      <c r="AJ80">
        <v>0</v>
      </c>
      <c r="AK80">
        <v>24.443477999999999</v>
      </c>
      <c r="AL80">
        <v>22.382444</v>
      </c>
      <c r="AM80">
        <v>0</v>
      </c>
      <c r="AN80">
        <v>0.73696399999999995</v>
      </c>
      <c r="AO80">
        <v>0</v>
      </c>
      <c r="AP80">
        <v>1.110358</v>
      </c>
      <c r="AQ80">
        <v>57.641534999999998</v>
      </c>
      <c r="AR80">
        <v>8.5060990000000007</v>
      </c>
      <c r="AS80">
        <v>11.660059</v>
      </c>
      <c r="AT80">
        <v>10.832542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2615.7049419999998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661.43777799999998</v>
      </c>
      <c r="L81">
        <v>560.15513999999996</v>
      </c>
      <c r="M81">
        <v>77.048000000000002</v>
      </c>
      <c r="N81">
        <v>111.928882</v>
      </c>
      <c r="O81">
        <v>58.247805999999997</v>
      </c>
      <c r="P81">
        <v>127.1292</v>
      </c>
      <c r="Q81">
        <v>21.014842000000002</v>
      </c>
      <c r="R81">
        <v>40.825904999999999</v>
      </c>
      <c r="S81">
        <v>25.416305000000001</v>
      </c>
      <c r="T81">
        <v>0</v>
      </c>
      <c r="U81">
        <v>403.317387</v>
      </c>
      <c r="V81">
        <v>17.470956000000001</v>
      </c>
      <c r="W81">
        <v>44.686954</v>
      </c>
      <c r="X81">
        <v>142.07229799999999</v>
      </c>
      <c r="Y81">
        <v>0</v>
      </c>
      <c r="Z81">
        <v>6.3119649999999998</v>
      </c>
      <c r="AA81">
        <v>0</v>
      </c>
      <c r="AB81">
        <v>12.684066</v>
      </c>
      <c r="AC81">
        <v>9.3207280000000008</v>
      </c>
      <c r="AD81">
        <v>8.7785600000000006</v>
      </c>
      <c r="AE81">
        <v>3.7069719999999999</v>
      </c>
      <c r="AF81">
        <v>8.5465490000000006</v>
      </c>
      <c r="AG81">
        <v>41.760786000000003</v>
      </c>
      <c r="AH81">
        <v>45.055551999999999</v>
      </c>
      <c r="AI81">
        <v>0</v>
      </c>
      <c r="AJ81">
        <v>0</v>
      </c>
      <c r="AK81">
        <v>24.443477999999999</v>
      </c>
      <c r="AL81">
        <v>10.072100000000001</v>
      </c>
      <c r="AM81">
        <v>0</v>
      </c>
      <c r="AN81">
        <v>0.73696399999999995</v>
      </c>
      <c r="AO81">
        <v>0</v>
      </c>
      <c r="AP81">
        <v>1.110358</v>
      </c>
      <c r="AQ81">
        <v>57.641534999999998</v>
      </c>
      <c r="AR81">
        <v>10.632624</v>
      </c>
      <c r="AS81">
        <v>11.660059</v>
      </c>
      <c r="AT81">
        <v>10.832542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2554.0462909999997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661.43777799999998</v>
      </c>
      <c r="L82">
        <v>560.15513999999996</v>
      </c>
      <c r="M82">
        <v>77.048000000000002</v>
      </c>
      <c r="N82">
        <v>111.928882</v>
      </c>
      <c r="O82">
        <v>58.247805999999997</v>
      </c>
      <c r="P82">
        <v>127.1292</v>
      </c>
      <c r="Q82">
        <v>21.014842000000002</v>
      </c>
      <c r="R82">
        <v>40.825904999999999</v>
      </c>
      <c r="S82">
        <v>25.416305000000001</v>
      </c>
      <c r="T82">
        <v>0</v>
      </c>
      <c r="U82">
        <v>403.317387</v>
      </c>
      <c r="V82">
        <v>17.470956000000001</v>
      </c>
      <c r="W82">
        <v>44.686954</v>
      </c>
      <c r="X82">
        <v>142.07229799999999</v>
      </c>
      <c r="Y82">
        <v>0</v>
      </c>
      <c r="Z82">
        <v>6.3119649999999998</v>
      </c>
      <c r="AA82">
        <v>0</v>
      </c>
      <c r="AB82">
        <v>6.162299</v>
      </c>
      <c r="AC82">
        <v>9.3207280000000008</v>
      </c>
      <c r="AD82">
        <v>8.7785600000000006</v>
      </c>
      <c r="AE82">
        <v>3.7069719999999999</v>
      </c>
      <c r="AF82">
        <v>8.5465490000000006</v>
      </c>
      <c r="AG82">
        <v>41.760786000000003</v>
      </c>
      <c r="AH82">
        <v>22.527775999999999</v>
      </c>
      <c r="AI82">
        <v>0</v>
      </c>
      <c r="AJ82">
        <v>0</v>
      </c>
      <c r="AK82">
        <v>24.443477999999999</v>
      </c>
      <c r="AL82">
        <v>10.072100000000001</v>
      </c>
      <c r="AM82">
        <v>0</v>
      </c>
      <c r="AN82">
        <v>0.73696399999999995</v>
      </c>
      <c r="AO82">
        <v>0</v>
      </c>
      <c r="AP82">
        <v>1.110358</v>
      </c>
      <c r="AQ82">
        <v>57.641534999999998</v>
      </c>
      <c r="AR82">
        <v>10.632624</v>
      </c>
      <c r="AS82">
        <v>11.660059</v>
      </c>
      <c r="AT82">
        <v>10.832542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2524.996748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661.43777799999998</v>
      </c>
      <c r="L83">
        <v>629.05117299999995</v>
      </c>
      <c r="M83">
        <v>77.048000000000002</v>
      </c>
      <c r="N83">
        <v>111.928882</v>
      </c>
      <c r="O83">
        <v>58.247805999999997</v>
      </c>
      <c r="P83">
        <v>129.99182200000001</v>
      </c>
      <c r="Q83">
        <v>21.014842000000002</v>
      </c>
      <c r="R83">
        <v>40.825904999999999</v>
      </c>
      <c r="S83">
        <v>25.416305000000001</v>
      </c>
      <c r="T83">
        <v>0</v>
      </c>
      <c r="U83">
        <v>403.317387</v>
      </c>
      <c r="V83">
        <v>17.470956000000001</v>
      </c>
      <c r="W83">
        <v>44.686954</v>
      </c>
      <c r="X83">
        <v>142.07229799999999</v>
      </c>
      <c r="Y83">
        <v>0</v>
      </c>
      <c r="Z83">
        <v>1.779809</v>
      </c>
      <c r="AA83">
        <v>0</v>
      </c>
      <c r="AB83">
        <v>0</v>
      </c>
      <c r="AC83">
        <v>9.3207280000000008</v>
      </c>
      <c r="AD83">
        <v>8.7785600000000006</v>
      </c>
      <c r="AE83">
        <v>3.7069719999999999</v>
      </c>
      <c r="AF83">
        <v>8.5465490000000006</v>
      </c>
      <c r="AG83">
        <v>41.760786000000003</v>
      </c>
      <c r="AH83">
        <v>0</v>
      </c>
      <c r="AI83">
        <v>0</v>
      </c>
      <c r="AJ83">
        <v>0</v>
      </c>
      <c r="AK83">
        <v>24.443477999999999</v>
      </c>
      <c r="AL83">
        <v>10.072100000000001</v>
      </c>
      <c r="AM83">
        <v>0</v>
      </c>
      <c r="AN83">
        <v>0.73696399999999995</v>
      </c>
      <c r="AO83">
        <v>0</v>
      </c>
      <c r="AP83">
        <v>1.110358</v>
      </c>
      <c r="AQ83">
        <v>57.641534999999998</v>
      </c>
      <c r="AR83">
        <v>46.783546000000001</v>
      </c>
      <c r="AS83">
        <v>14.251182999999999</v>
      </c>
      <c r="AT83">
        <v>10.832542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2602.2752180000002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661.43777799999998</v>
      </c>
      <c r="L84">
        <v>629.05117299999995</v>
      </c>
      <c r="M84">
        <v>77.048000000000002</v>
      </c>
      <c r="N84">
        <v>111.928882</v>
      </c>
      <c r="O84">
        <v>58.247805999999997</v>
      </c>
      <c r="P84">
        <v>129.99182200000001</v>
      </c>
      <c r="Q84">
        <v>21.014842000000002</v>
      </c>
      <c r="R84">
        <v>40.825904999999999</v>
      </c>
      <c r="S84">
        <v>25.416305000000001</v>
      </c>
      <c r="T84">
        <v>0</v>
      </c>
      <c r="U84">
        <v>403.317387</v>
      </c>
      <c r="V84">
        <v>17.470956000000001</v>
      </c>
      <c r="W84">
        <v>44.686954</v>
      </c>
      <c r="X84">
        <v>142.07229799999999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3.7069719999999999</v>
      </c>
      <c r="AF84">
        <v>8.5465490000000006</v>
      </c>
      <c r="AG84">
        <v>41.760786000000003</v>
      </c>
      <c r="AH84">
        <v>0</v>
      </c>
      <c r="AI84">
        <v>0</v>
      </c>
      <c r="AJ84">
        <v>0</v>
      </c>
      <c r="AK84">
        <v>24.443477999999999</v>
      </c>
      <c r="AL84">
        <v>10.072100000000001</v>
      </c>
      <c r="AM84">
        <v>0</v>
      </c>
      <c r="AN84">
        <v>0.73696399999999995</v>
      </c>
      <c r="AO84">
        <v>0</v>
      </c>
      <c r="AP84">
        <v>1.110358</v>
      </c>
      <c r="AQ84">
        <v>57.641534999999998</v>
      </c>
      <c r="AR84">
        <v>10.632624</v>
      </c>
      <c r="AS84">
        <v>11.660059</v>
      </c>
      <c r="AT84">
        <v>10.832542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2543.6540749999995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661.43777799999998</v>
      </c>
      <c r="L85">
        <v>573.63854000000003</v>
      </c>
      <c r="M85">
        <v>77.048000000000002</v>
      </c>
      <c r="N85">
        <v>111.928882</v>
      </c>
      <c r="O85">
        <v>58.247805999999997</v>
      </c>
      <c r="P85">
        <v>129.99182200000001</v>
      </c>
      <c r="Q85">
        <v>21.014842000000002</v>
      </c>
      <c r="R85">
        <v>40.825904999999999</v>
      </c>
      <c r="S85">
        <v>25.416305000000001</v>
      </c>
      <c r="T85">
        <v>0</v>
      </c>
      <c r="U85">
        <v>403.317387</v>
      </c>
      <c r="V85">
        <v>17.470956000000001</v>
      </c>
      <c r="W85">
        <v>44.686954</v>
      </c>
      <c r="X85">
        <v>142.07229799999999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3.7069719999999999</v>
      </c>
      <c r="AF85">
        <v>8.5465490000000006</v>
      </c>
      <c r="AG85">
        <v>41.760786000000003</v>
      </c>
      <c r="AH85">
        <v>0</v>
      </c>
      <c r="AI85">
        <v>0</v>
      </c>
      <c r="AJ85">
        <v>0</v>
      </c>
      <c r="AK85">
        <v>24.443477999999999</v>
      </c>
      <c r="AL85">
        <v>10.072100000000001</v>
      </c>
      <c r="AM85">
        <v>0</v>
      </c>
      <c r="AN85">
        <v>0.73696399999999995</v>
      </c>
      <c r="AO85">
        <v>0</v>
      </c>
      <c r="AP85">
        <v>1.110358</v>
      </c>
      <c r="AQ85">
        <v>57.641534999999998</v>
      </c>
      <c r="AR85">
        <v>10.632624</v>
      </c>
      <c r="AS85">
        <v>11.660059</v>
      </c>
      <c r="AT85">
        <v>10.832542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2488.2414419999996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661.43777799999998</v>
      </c>
      <c r="L86">
        <v>565.93373999999994</v>
      </c>
      <c r="M86">
        <v>77.048000000000002</v>
      </c>
      <c r="N86">
        <v>111.928882</v>
      </c>
      <c r="O86">
        <v>58.247805999999997</v>
      </c>
      <c r="P86">
        <v>129.99182200000001</v>
      </c>
      <c r="Q86">
        <v>21.014842000000002</v>
      </c>
      <c r="R86">
        <v>40.825904999999999</v>
      </c>
      <c r="S86">
        <v>25.416305000000001</v>
      </c>
      <c r="T86">
        <v>0</v>
      </c>
      <c r="U86">
        <v>403.317387</v>
      </c>
      <c r="V86">
        <v>17.470956000000001</v>
      </c>
      <c r="W86">
        <v>44.686954</v>
      </c>
      <c r="X86">
        <v>142.07229799999999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3.7069719999999999</v>
      </c>
      <c r="AF86">
        <v>8.5465490000000006</v>
      </c>
      <c r="AG86">
        <v>41.760786000000003</v>
      </c>
      <c r="AH86">
        <v>0</v>
      </c>
      <c r="AI86">
        <v>0</v>
      </c>
      <c r="AJ86">
        <v>0</v>
      </c>
      <c r="AK86">
        <v>24.443477999999999</v>
      </c>
      <c r="AL86">
        <v>10.072100000000001</v>
      </c>
      <c r="AM86">
        <v>0</v>
      </c>
      <c r="AN86">
        <v>0.73696399999999995</v>
      </c>
      <c r="AO86">
        <v>0</v>
      </c>
      <c r="AP86">
        <v>1.110358</v>
      </c>
      <c r="AQ86">
        <v>43.686216000000002</v>
      </c>
      <c r="AR86">
        <v>10.632624</v>
      </c>
      <c r="AS86">
        <v>11.660059</v>
      </c>
      <c r="AT86">
        <v>10.832542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2466.5813229999994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661.43777799999998</v>
      </c>
      <c r="L87">
        <v>583.26954000000001</v>
      </c>
      <c r="M87">
        <v>77.048000000000002</v>
      </c>
      <c r="N87">
        <v>111.928882</v>
      </c>
      <c r="O87">
        <v>58.247805999999997</v>
      </c>
      <c r="P87">
        <v>129.99182200000001</v>
      </c>
      <c r="Q87">
        <v>21.014842000000002</v>
      </c>
      <c r="R87">
        <v>40.825904999999999</v>
      </c>
      <c r="S87">
        <v>25.416305000000001</v>
      </c>
      <c r="T87">
        <v>0</v>
      </c>
      <c r="U87">
        <v>403.317387</v>
      </c>
      <c r="V87">
        <v>17.470956000000001</v>
      </c>
      <c r="W87">
        <v>44.686954</v>
      </c>
      <c r="X87">
        <v>142.07229799999999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3.7069719999999999</v>
      </c>
      <c r="AF87">
        <v>8.5465490000000006</v>
      </c>
      <c r="AG87">
        <v>41.760786000000003</v>
      </c>
      <c r="AH87">
        <v>0</v>
      </c>
      <c r="AI87">
        <v>0</v>
      </c>
      <c r="AJ87">
        <v>0</v>
      </c>
      <c r="AK87">
        <v>24.443477999999999</v>
      </c>
      <c r="AL87">
        <v>10.072100000000001</v>
      </c>
      <c r="AM87">
        <v>0</v>
      </c>
      <c r="AN87">
        <v>0.73696399999999995</v>
      </c>
      <c r="AO87">
        <v>0</v>
      </c>
      <c r="AP87">
        <v>0.74023899999999998</v>
      </c>
      <c r="AQ87">
        <v>29.124144000000001</v>
      </c>
      <c r="AR87">
        <v>14.885674</v>
      </c>
      <c r="AS87">
        <v>11.660059</v>
      </c>
      <c r="AT87">
        <v>10.832542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2473.2379820000001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661.43777799999998</v>
      </c>
      <c r="L88">
        <v>545.70863999999995</v>
      </c>
      <c r="M88">
        <v>77.048000000000002</v>
      </c>
      <c r="N88">
        <v>111.928882</v>
      </c>
      <c r="O88">
        <v>58.247805999999997</v>
      </c>
      <c r="P88">
        <v>129.99182200000001</v>
      </c>
      <c r="Q88">
        <v>21.014842000000002</v>
      </c>
      <c r="R88">
        <v>40.825904999999999</v>
      </c>
      <c r="S88">
        <v>25.416305000000001</v>
      </c>
      <c r="T88">
        <v>0</v>
      </c>
      <c r="U88">
        <v>403.317387</v>
      </c>
      <c r="V88">
        <v>17.470956000000001</v>
      </c>
      <c r="W88">
        <v>44.686954</v>
      </c>
      <c r="X88">
        <v>142.07229799999999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3.7069719999999999</v>
      </c>
      <c r="AF88">
        <v>8.5465490000000006</v>
      </c>
      <c r="AG88">
        <v>41.760786000000003</v>
      </c>
      <c r="AH88">
        <v>0</v>
      </c>
      <c r="AI88">
        <v>0</v>
      </c>
      <c r="AJ88">
        <v>0</v>
      </c>
      <c r="AK88">
        <v>24.443477999999999</v>
      </c>
      <c r="AL88">
        <v>10.072100000000001</v>
      </c>
      <c r="AM88">
        <v>0</v>
      </c>
      <c r="AN88">
        <v>0.73696399999999995</v>
      </c>
      <c r="AO88">
        <v>0</v>
      </c>
      <c r="AP88">
        <v>0.74023899999999998</v>
      </c>
      <c r="AQ88">
        <v>14.562072000000001</v>
      </c>
      <c r="AR88">
        <v>14.885674</v>
      </c>
      <c r="AS88">
        <v>11.660059</v>
      </c>
      <c r="AT88">
        <v>10.832542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2421.11501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622.58838700000001</v>
      </c>
      <c r="L89">
        <v>403.16984000000002</v>
      </c>
      <c r="M89">
        <v>82.826599999999999</v>
      </c>
      <c r="N89">
        <v>111.928882</v>
      </c>
      <c r="O89">
        <v>58.247805999999997</v>
      </c>
      <c r="P89">
        <v>129.99182200000001</v>
      </c>
      <c r="Q89">
        <v>17.635041999999999</v>
      </c>
      <c r="R89">
        <v>34.143264000000002</v>
      </c>
      <c r="S89">
        <v>21.628336999999998</v>
      </c>
      <c r="T89">
        <v>0</v>
      </c>
      <c r="U89">
        <v>403.317387</v>
      </c>
      <c r="V89">
        <v>17.47073</v>
      </c>
      <c r="W89">
        <v>44.686954</v>
      </c>
      <c r="X89">
        <v>142.07229799999999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3.7069719999999999</v>
      </c>
      <c r="AF89">
        <v>8.5465490000000006</v>
      </c>
      <c r="AG89">
        <v>41.760786000000003</v>
      </c>
      <c r="AH89">
        <v>0</v>
      </c>
      <c r="AI89">
        <v>0</v>
      </c>
      <c r="AJ89">
        <v>0</v>
      </c>
      <c r="AK89">
        <v>24.443477999999999</v>
      </c>
      <c r="AL89">
        <v>10.072100000000001</v>
      </c>
      <c r="AM89">
        <v>0</v>
      </c>
      <c r="AN89">
        <v>0.73696399999999995</v>
      </c>
      <c r="AO89">
        <v>0</v>
      </c>
      <c r="AP89">
        <v>0.74023899999999998</v>
      </c>
      <c r="AQ89">
        <v>7.2810360000000003</v>
      </c>
      <c r="AR89">
        <v>14.885674</v>
      </c>
      <c r="AS89">
        <v>11.660059</v>
      </c>
      <c r="AT89">
        <v>10.832542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2224.3737480000004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659.60995100000002</v>
      </c>
      <c r="L90">
        <v>393.53883999999999</v>
      </c>
      <c r="M90">
        <v>86.337676999999999</v>
      </c>
      <c r="N90">
        <v>111.928882</v>
      </c>
      <c r="O90">
        <v>58.247805999999997</v>
      </c>
      <c r="P90">
        <v>129.99182200000001</v>
      </c>
      <c r="Q90">
        <v>17.458787999999998</v>
      </c>
      <c r="R90">
        <v>34.019581000000002</v>
      </c>
      <c r="S90">
        <v>21.628336999999998</v>
      </c>
      <c r="T90">
        <v>0</v>
      </c>
      <c r="U90">
        <v>403.317387</v>
      </c>
      <c r="V90">
        <v>17.47073</v>
      </c>
      <c r="W90">
        <v>44.686954</v>
      </c>
      <c r="X90">
        <v>142.07229799999999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3.7069719999999999</v>
      </c>
      <c r="AF90">
        <v>8.5465490000000006</v>
      </c>
      <c r="AG90">
        <v>41.760786000000003</v>
      </c>
      <c r="AH90">
        <v>0</v>
      </c>
      <c r="AI90">
        <v>0</v>
      </c>
      <c r="AJ90">
        <v>0</v>
      </c>
      <c r="AK90">
        <v>24.443477999999999</v>
      </c>
      <c r="AL90">
        <v>10.072100000000001</v>
      </c>
      <c r="AM90">
        <v>0</v>
      </c>
      <c r="AN90">
        <v>0.73696399999999995</v>
      </c>
      <c r="AO90">
        <v>0</v>
      </c>
      <c r="AP90">
        <v>0.74023899999999998</v>
      </c>
      <c r="AQ90">
        <v>0</v>
      </c>
      <c r="AR90">
        <v>14.885674</v>
      </c>
      <c r="AS90">
        <v>11.660059</v>
      </c>
      <c r="AT90">
        <v>10.832542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2247.6944160000003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642.81454599999995</v>
      </c>
      <c r="L91">
        <v>332.26949999999999</v>
      </c>
      <c r="M91">
        <v>86.337676999999999</v>
      </c>
      <c r="N91">
        <v>111.928882</v>
      </c>
      <c r="O91">
        <v>58.247805999999997</v>
      </c>
      <c r="P91">
        <v>129.99182200000001</v>
      </c>
      <c r="Q91">
        <v>17.458787999999998</v>
      </c>
      <c r="R91">
        <v>34.019581000000002</v>
      </c>
      <c r="S91">
        <v>21.628336999999998</v>
      </c>
      <c r="T91">
        <v>0</v>
      </c>
      <c r="U91">
        <v>403.317387</v>
      </c>
      <c r="V91">
        <v>17.47073</v>
      </c>
      <c r="W91">
        <v>44.686954</v>
      </c>
      <c r="X91">
        <v>142.07229799999999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3.7069719999999999</v>
      </c>
      <c r="AF91">
        <v>8.5465490000000006</v>
      </c>
      <c r="AG91">
        <v>41.760786000000003</v>
      </c>
      <c r="AH91">
        <v>0</v>
      </c>
      <c r="AI91">
        <v>0</v>
      </c>
      <c r="AJ91">
        <v>0</v>
      </c>
      <c r="AK91">
        <v>24.443477999999999</v>
      </c>
      <c r="AL91">
        <v>10.072100000000001</v>
      </c>
      <c r="AM91">
        <v>0</v>
      </c>
      <c r="AN91">
        <v>0.73696399999999995</v>
      </c>
      <c r="AO91">
        <v>0</v>
      </c>
      <c r="AP91">
        <v>0.74023899999999998</v>
      </c>
      <c r="AQ91">
        <v>0</v>
      </c>
      <c r="AR91">
        <v>14.885674</v>
      </c>
      <c r="AS91">
        <v>11.660059</v>
      </c>
      <c r="AT91">
        <v>10.832542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2169.6296710000001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599.86991699999999</v>
      </c>
      <c r="L92">
        <v>332.26949999999999</v>
      </c>
      <c r="M92">
        <v>86.337676999999999</v>
      </c>
      <c r="N92">
        <v>111.928882</v>
      </c>
      <c r="O92">
        <v>58.247805999999997</v>
      </c>
      <c r="P92">
        <v>129.99182200000001</v>
      </c>
      <c r="Q92">
        <v>17.458787999999998</v>
      </c>
      <c r="R92">
        <v>34.019581000000002</v>
      </c>
      <c r="S92">
        <v>21.628336999999998</v>
      </c>
      <c r="T92">
        <v>0</v>
      </c>
      <c r="U92">
        <v>403.317387</v>
      </c>
      <c r="V92">
        <v>17.47073</v>
      </c>
      <c r="W92">
        <v>44.686954</v>
      </c>
      <c r="X92">
        <v>142.07229799999999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3.7069719999999999</v>
      </c>
      <c r="AF92">
        <v>8.5465490000000006</v>
      </c>
      <c r="AG92">
        <v>41.760786000000003</v>
      </c>
      <c r="AH92">
        <v>0</v>
      </c>
      <c r="AI92">
        <v>0</v>
      </c>
      <c r="AJ92">
        <v>0</v>
      </c>
      <c r="AK92">
        <v>24.443477999999999</v>
      </c>
      <c r="AL92">
        <v>10.072100000000001</v>
      </c>
      <c r="AM92">
        <v>0</v>
      </c>
      <c r="AN92">
        <v>0.73696399999999995</v>
      </c>
      <c r="AO92">
        <v>0</v>
      </c>
      <c r="AP92">
        <v>0.986985</v>
      </c>
      <c r="AQ92">
        <v>0</v>
      </c>
      <c r="AR92">
        <v>14.885674</v>
      </c>
      <c r="AS92">
        <v>11.660059</v>
      </c>
      <c r="AT92">
        <v>10.832542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2126.9317880000003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603.85715100000004</v>
      </c>
      <c r="L93">
        <v>332.26949999999999</v>
      </c>
      <c r="M93">
        <v>86.337676999999999</v>
      </c>
      <c r="N93">
        <v>111.928882</v>
      </c>
      <c r="O93">
        <v>58.247805999999997</v>
      </c>
      <c r="P93">
        <v>129.99182200000001</v>
      </c>
      <c r="Q93">
        <v>17.458787999999998</v>
      </c>
      <c r="R93">
        <v>34.019581000000002</v>
      </c>
      <c r="S93">
        <v>21.628336999999998</v>
      </c>
      <c r="T93">
        <v>0</v>
      </c>
      <c r="U93">
        <v>403.317387</v>
      </c>
      <c r="V93">
        <v>17.47073</v>
      </c>
      <c r="W93">
        <v>44.686954</v>
      </c>
      <c r="X93">
        <v>142.07229799999999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3.7069719999999999</v>
      </c>
      <c r="AF93">
        <v>8.5465490000000006</v>
      </c>
      <c r="AG93">
        <v>41.760786000000003</v>
      </c>
      <c r="AH93">
        <v>0</v>
      </c>
      <c r="AI93">
        <v>0</v>
      </c>
      <c r="AJ93">
        <v>0</v>
      </c>
      <c r="AK93">
        <v>24.443477999999999</v>
      </c>
      <c r="AL93">
        <v>10.072100000000001</v>
      </c>
      <c r="AM93">
        <v>0</v>
      </c>
      <c r="AN93">
        <v>0.73696399999999995</v>
      </c>
      <c r="AO93">
        <v>0</v>
      </c>
      <c r="AP93">
        <v>0.986985</v>
      </c>
      <c r="AQ93">
        <v>0</v>
      </c>
      <c r="AR93">
        <v>8.5060990000000007</v>
      </c>
      <c r="AS93">
        <v>9.7167159999999999</v>
      </c>
      <c r="AT93">
        <v>10.832542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2122.5961040000002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422.60507100000001</v>
      </c>
      <c r="L94">
        <v>351.53149999999999</v>
      </c>
      <c r="M94">
        <v>86.337676999999999</v>
      </c>
      <c r="N94">
        <v>111.928882</v>
      </c>
      <c r="O94">
        <v>58.247805999999997</v>
      </c>
      <c r="P94">
        <v>129.99182200000001</v>
      </c>
      <c r="Q94">
        <v>17.458787999999998</v>
      </c>
      <c r="R94">
        <v>34.019581000000002</v>
      </c>
      <c r="S94">
        <v>21.628336999999998</v>
      </c>
      <c r="T94">
        <v>0</v>
      </c>
      <c r="U94">
        <v>403.317387</v>
      </c>
      <c r="V94">
        <v>17.47073</v>
      </c>
      <c r="W94">
        <v>44.686954</v>
      </c>
      <c r="X94">
        <v>142.07229799999999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3.7069719999999999</v>
      </c>
      <c r="AF94">
        <v>8.5465490000000006</v>
      </c>
      <c r="AG94">
        <v>41.760786000000003</v>
      </c>
      <c r="AH94">
        <v>0</v>
      </c>
      <c r="AI94">
        <v>0</v>
      </c>
      <c r="AJ94">
        <v>0</v>
      </c>
      <c r="AK94">
        <v>24.443477999999999</v>
      </c>
      <c r="AL94">
        <v>10.072100000000001</v>
      </c>
      <c r="AM94">
        <v>0</v>
      </c>
      <c r="AN94">
        <v>0.73696399999999995</v>
      </c>
      <c r="AO94">
        <v>0</v>
      </c>
      <c r="AP94">
        <v>0.986985</v>
      </c>
      <c r="AQ94">
        <v>0</v>
      </c>
      <c r="AR94">
        <v>8.5060990000000007</v>
      </c>
      <c r="AS94">
        <v>9.7167159999999999</v>
      </c>
      <c r="AT94">
        <v>10.832542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1960.6060239999999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388.38933700000001</v>
      </c>
      <c r="L95">
        <v>332.26949999999999</v>
      </c>
      <c r="M95">
        <v>86.337676999999999</v>
      </c>
      <c r="N95">
        <v>111.928882</v>
      </c>
      <c r="O95">
        <v>58.247805999999997</v>
      </c>
      <c r="P95">
        <v>129.99182200000001</v>
      </c>
      <c r="Q95">
        <v>12.777962</v>
      </c>
      <c r="R95">
        <v>25.202112</v>
      </c>
      <c r="S95">
        <v>16.613956999999999</v>
      </c>
      <c r="T95">
        <v>0</v>
      </c>
      <c r="U95">
        <v>403.317387</v>
      </c>
      <c r="V95">
        <v>17.47073</v>
      </c>
      <c r="W95">
        <v>44.686954</v>
      </c>
      <c r="X95">
        <v>142.07229799999999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3.7069719999999999</v>
      </c>
      <c r="AF95">
        <v>8.5465490000000006</v>
      </c>
      <c r="AG95">
        <v>41.760786000000003</v>
      </c>
      <c r="AH95">
        <v>0</v>
      </c>
      <c r="AI95">
        <v>0</v>
      </c>
      <c r="AJ95">
        <v>0</v>
      </c>
      <c r="AK95">
        <v>24.443477999999999</v>
      </c>
      <c r="AL95">
        <v>10.072100000000001</v>
      </c>
      <c r="AM95">
        <v>0</v>
      </c>
      <c r="AN95">
        <v>0.73696399999999995</v>
      </c>
      <c r="AO95">
        <v>0</v>
      </c>
      <c r="AP95">
        <v>0.986985</v>
      </c>
      <c r="AQ95">
        <v>0</v>
      </c>
      <c r="AR95">
        <v>8.5060990000000007</v>
      </c>
      <c r="AS95">
        <v>9.7167159999999999</v>
      </c>
      <c r="AT95">
        <v>10.832542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1888.6156149999997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361.94613900000002</v>
      </c>
      <c r="L96">
        <v>332.26949999999999</v>
      </c>
      <c r="M96">
        <v>86.337676999999999</v>
      </c>
      <c r="N96">
        <v>111.928882</v>
      </c>
      <c r="O96">
        <v>58.247805999999997</v>
      </c>
      <c r="P96">
        <v>129.99182200000001</v>
      </c>
      <c r="Q96">
        <v>7.1847469999999998</v>
      </c>
      <c r="R96">
        <v>19.238990000000001</v>
      </c>
      <c r="S96">
        <v>13.348908</v>
      </c>
      <c r="T96">
        <v>0</v>
      </c>
      <c r="U96">
        <v>403.317387</v>
      </c>
      <c r="V96">
        <v>7.673114</v>
      </c>
      <c r="W96">
        <v>20.808353</v>
      </c>
      <c r="X96">
        <v>134.573193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3.7069719999999999</v>
      </c>
      <c r="AF96">
        <v>8.5465490000000006</v>
      </c>
      <c r="AG96">
        <v>41.760786000000003</v>
      </c>
      <c r="AH96">
        <v>0</v>
      </c>
      <c r="AI96">
        <v>0</v>
      </c>
      <c r="AJ96">
        <v>0</v>
      </c>
      <c r="AK96">
        <v>24.443477999999999</v>
      </c>
      <c r="AL96">
        <v>10.072100000000001</v>
      </c>
      <c r="AM96">
        <v>0</v>
      </c>
      <c r="AN96">
        <v>0.73696399999999995</v>
      </c>
      <c r="AO96">
        <v>0</v>
      </c>
      <c r="AP96">
        <v>0.986985</v>
      </c>
      <c r="AQ96">
        <v>0</v>
      </c>
      <c r="AR96">
        <v>8.5060990000000007</v>
      </c>
      <c r="AS96">
        <v>9.7167159999999999</v>
      </c>
      <c r="AT96">
        <v>10.832542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1806.1757089999996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361.94888400000002</v>
      </c>
      <c r="L97">
        <v>332.26949999999999</v>
      </c>
      <c r="M97">
        <v>86.337676999999999</v>
      </c>
      <c r="N97">
        <v>111.928882</v>
      </c>
      <c r="O97">
        <v>58.247805999999997</v>
      </c>
      <c r="P97">
        <v>129.99182200000001</v>
      </c>
      <c r="Q97">
        <v>6.5972350000000004</v>
      </c>
      <c r="R97">
        <v>21.068033</v>
      </c>
      <c r="S97">
        <v>13.411270999999999</v>
      </c>
      <c r="T97">
        <v>0</v>
      </c>
      <c r="U97">
        <v>403.317387</v>
      </c>
      <c r="V97">
        <v>2.8893</v>
      </c>
      <c r="W97">
        <v>20.615732999999999</v>
      </c>
      <c r="X97">
        <v>98.688952999999998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3.7069719999999999</v>
      </c>
      <c r="AF97">
        <v>8.5465490000000006</v>
      </c>
      <c r="AG97">
        <v>41.760786000000003</v>
      </c>
      <c r="AH97">
        <v>0</v>
      </c>
      <c r="AI97">
        <v>0</v>
      </c>
      <c r="AJ97">
        <v>0</v>
      </c>
      <c r="AK97">
        <v>24.443477999999999</v>
      </c>
      <c r="AL97">
        <v>10.072100000000001</v>
      </c>
      <c r="AM97">
        <v>0</v>
      </c>
      <c r="AN97">
        <v>0.73696399999999995</v>
      </c>
      <c r="AO97">
        <v>0</v>
      </c>
      <c r="AP97">
        <v>0.986985</v>
      </c>
      <c r="AQ97">
        <v>0</v>
      </c>
      <c r="AR97">
        <v>8.5060990000000007</v>
      </c>
      <c r="AS97">
        <v>9.7167159999999999</v>
      </c>
      <c r="AT97">
        <v>10.832542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1766.621674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361.94613900000002</v>
      </c>
      <c r="L98">
        <v>331.54505599999999</v>
      </c>
      <c r="M98">
        <v>86.337676999999999</v>
      </c>
      <c r="N98">
        <v>111.928882</v>
      </c>
      <c r="O98">
        <v>58.247805999999997</v>
      </c>
      <c r="P98">
        <v>129.99182200000001</v>
      </c>
      <c r="Q98">
        <v>6.5972350000000004</v>
      </c>
      <c r="R98">
        <v>21.068033</v>
      </c>
      <c r="S98">
        <v>13.411270999999999</v>
      </c>
      <c r="T98">
        <v>0</v>
      </c>
      <c r="U98">
        <v>403.317387</v>
      </c>
      <c r="V98">
        <v>2.8893</v>
      </c>
      <c r="W98">
        <v>20.615732999999999</v>
      </c>
      <c r="X98">
        <v>64.267758999999998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3.7069719999999999</v>
      </c>
      <c r="AF98">
        <v>8.5465490000000006</v>
      </c>
      <c r="AG98">
        <v>41.760786000000003</v>
      </c>
      <c r="AH98">
        <v>0</v>
      </c>
      <c r="AI98">
        <v>0</v>
      </c>
      <c r="AJ98">
        <v>0</v>
      </c>
      <c r="AK98">
        <v>24.443477999999999</v>
      </c>
      <c r="AL98">
        <v>10.072100000000001</v>
      </c>
      <c r="AM98">
        <v>0</v>
      </c>
      <c r="AN98">
        <v>0.73696399999999995</v>
      </c>
      <c r="AO98">
        <v>0</v>
      </c>
      <c r="AP98">
        <v>0.986985</v>
      </c>
      <c r="AQ98">
        <v>0</v>
      </c>
      <c r="AR98">
        <v>8.5060990000000007</v>
      </c>
      <c r="AS98">
        <v>9.7167159999999999</v>
      </c>
      <c r="AT98">
        <v>10.832542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1731.473291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13.41305492625</v>
      </c>
      <c r="L99">
        <f t="shared" si="2"/>
        <v>10.895047792500003</v>
      </c>
      <c r="M99">
        <f t="shared" si="2"/>
        <v>1.7313900145000021</v>
      </c>
      <c r="N99">
        <f t="shared" si="2"/>
        <v>2.4655380292500024</v>
      </c>
      <c r="O99">
        <f t="shared" si="2"/>
        <v>1.2492983890000002</v>
      </c>
      <c r="P99">
        <f t="shared" si="2"/>
        <v>2.7653649899999988</v>
      </c>
      <c r="Q99">
        <f t="shared" si="2"/>
        <v>0.32300483375000022</v>
      </c>
      <c r="R99">
        <f t="shared" si="2"/>
        <v>0.76574522800000044</v>
      </c>
      <c r="S99">
        <f t="shared" si="2"/>
        <v>0.48226267549999963</v>
      </c>
      <c r="T99">
        <f t="shared" si="2"/>
        <v>0</v>
      </c>
      <c r="U99">
        <f t="shared" si="2"/>
        <v>9.6796172879999975</v>
      </c>
      <c r="V99">
        <f t="shared" si="2"/>
        <v>0.31720725425000007</v>
      </c>
      <c r="W99">
        <f t="shared" si="2"/>
        <v>0.86845480899999894</v>
      </c>
      <c r="X99">
        <f t="shared" si="2"/>
        <v>2.9443527644999952</v>
      </c>
      <c r="Y99">
        <f t="shared" si="2"/>
        <v>0</v>
      </c>
      <c r="Z99">
        <f t="shared" si="2"/>
        <v>7.6157809249999958E-2</v>
      </c>
      <c r="AA99">
        <f t="shared" si="2"/>
        <v>0.15216219174999995</v>
      </c>
      <c r="AB99">
        <f t="shared" si="2"/>
        <v>0.12203919874999998</v>
      </c>
      <c r="AC99">
        <f t="shared" si="2"/>
        <v>9.1980864750000016E-2</v>
      </c>
      <c r="AD99">
        <f t="shared" si="2"/>
        <v>0.12751176750000001</v>
      </c>
      <c r="AE99">
        <f t="shared" si="2"/>
        <v>0.21001725849999975</v>
      </c>
      <c r="AF99">
        <f t="shared" si="2"/>
        <v>0.24243711750000022</v>
      </c>
      <c r="AG99">
        <f t="shared" si="2"/>
        <v>1.0022588639999985</v>
      </c>
      <c r="AH99">
        <f t="shared" si="2"/>
        <v>0.56547453424999994</v>
      </c>
      <c r="AI99">
        <f t="shared" si="2"/>
        <v>5.026707900000002E-2</v>
      </c>
      <c r="AJ99">
        <f t="shared" si="2"/>
        <v>0</v>
      </c>
      <c r="AK99">
        <f t="shared" si="2"/>
        <v>0.58664347199999978</v>
      </c>
      <c r="AL99">
        <f t="shared" si="2"/>
        <v>0.33321863500000026</v>
      </c>
      <c r="AM99">
        <f t="shared" si="2"/>
        <v>0</v>
      </c>
      <c r="AN99">
        <f t="shared" si="2"/>
        <v>1.7687136000000006E-2</v>
      </c>
      <c r="AO99">
        <f t="shared" si="2"/>
        <v>0</v>
      </c>
      <c r="AP99">
        <f t="shared" si="2"/>
        <v>4.3859139499999963E-2</v>
      </c>
      <c r="AQ99">
        <f t="shared" si="2"/>
        <v>0.43504190099999995</v>
      </c>
      <c r="AR99">
        <f t="shared" si="2"/>
        <v>0.34117432449999996</v>
      </c>
      <c r="AS99">
        <f t="shared" si="2"/>
        <v>0.30011696699999996</v>
      </c>
      <c r="AT99">
        <f t="shared" si="2"/>
        <v>0.25952792924999984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52.857915184000007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44592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159.87</v>
      </c>
      <c r="C3" s="75">
        <v>36.22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70.34</v>
      </c>
      <c r="J3">
        <v>148.97</v>
      </c>
      <c r="K3">
        <v>0</v>
      </c>
      <c r="L3">
        <v>0.81</v>
      </c>
      <c r="M3">
        <v>16.55</v>
      </c>
      <c r="N3" s="135">
        <v>0</v>
      </c>
      <c r="O3" s="135">
        <v>0</v>
      </c>
      <c r="P3" s="135">
        <v>0</v>
      </c>
      <c r="Q3">
        <v>1.1100000000000001</v>
      </c>
      <c r="R3">
        <v>0</v>
      </c>
      <c r="S3">
        <v>1.62</v>
      </c>
      <c r="T3">
        <v>73.180000000000007</v>
      </c>
      <c r="U3">
        <v>24.39</v>
      </c>
      <c r="V3">
        <v>24.39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159.87</v>
      </c>
      <c r="C4" s="75">
        <v>36.22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70.34</v>
      </c>
      <c r="J4">
        <v>148.97</v>
      </c>
      <c r="K4">
        <v>0</v>
      </c>
      <c r="L4">
        <v>0.81</v>
      </c>
      <c r="M4">
        <v>16.48</v>
      </c>
      <c r="N4" s="135">
        <v>0</v>
      </c>
      <c r="O4" s="135">
        <v>0</v>
      </c>
      <c r="P4" s="135">
        <v>0</v>
      </c>
      <c r="Q4">
        <v>1.1100000000000001</v>
      </c>
      <c r="R4">
        <v>0</v>
      </c>
      <c r="S4">
        <v>1.62</v>
      </c>
      <c r="T4">
        <v>71.709999999999994</v>
      </c>
      <c r="U4">
        <v>23.9</v>
      </c>
      <c r="V4">
        <v>23.9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159.87</v>
      </c>
      <c r="C5" s="75">
        <v>36.22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70.34</v>
      </c>
      <c r="J5">
        <v>148.97</v>
      </c>
      <c r="K5">
        <v>0</v>
      </c>
      <c r="L5">
        <v>0.81</v>
      </c>
      <c r="M5">
        <v>16.36</v>
      </c>
      <c r="N5" s="135">
        <v>0</v>
      </c>
      <c r="O5" s="135">
        <v>0</v>
      </c>
      <c r="P5" s="135">
        <v>0</v>
      </c>
      <c r="Q5">
        <v>1.1100000000000001</v>
      </c>
      <c r="R5">
        <v>0</v>
      </c>
      <c r="S5">
        <v>1.62</v>
      </c>
      <c r="T5">
        <v>71.64</v>
      </c>
      <c r="U5">
        <v>23.88</v>
      </c>
      <c r="V5">
        <v>23.87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159.87</v>
      </c>
      <c r="C6" s="75">
        <v>36.22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70.34</v>
      </c>
      <c r="J6">
        <v>148.97</v>
      </c>
      <c r="K6">
        <v>0</v>
      </c>
      <c r="L6">
        <v>0.81</v>
      </c>
      <c r="M6">
        <v>16.010000000000002</v>
      </c>
      <c r="N6" s="135">
        <v>0</v>
      </c>
      <c r="O6" s="135">
        <v>0</v>
      </c>
      <c r="P6" s="135">
        <v>0</v>
      </c>
      <c r="Q6">
        <v>1.1100000000000001</v>
      </c>
      <c r="R6">
        <v>0</v>
      </c>
      <c r="S6">
        <v>1.62</v>
      </c>
      <c r="T6">
        <v>70.7</v>
      </c>
      <c r="U6">
        <v>23.57</v>
      </c>
      <c r="V6">
        <v>23.55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159.87</v>
      </c>
      <c r="C7" s="75">
        <v>36.22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70.34</v>
      </c>
      <c r="J7">
        <v>148.97</v>
      </c>
      <c r="K7">
        <v>0</v>
      </c>
      <c r="L7">
        <v>0.81</v>
      </c>
      <c r="M7">
        <v>15.74</v>
      </c>
      <c r="N7" s="135">
        <v>0</v>
      </c>
      <c r="O7" s="135">
        <v>0</v>
      </c>
      <c r="P7" s="135">
        <v>0</v>
      </c>
      <c r="Q7">
        <v>1.1100000000000001</v>
      </c>
      <c r="R7">
        <v>0</v>
      </c>
      <c r="S7">
        <v>1.62</v>
      </c>
      <c r="T7">
        <v>68.66</v>
      </c>
      <c r="U7">
        <v>22.89</v>
      </c>
      <c r="V7">
        <v>22.88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159.87</v>
      </c>
      <c r="C8" s="75">
        <v>36.22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70.34</v>
      </c>
      <c r="J8">
        <v>148.97</v>
      </c>
      <c r="K8">
        <v>0</v>
      </c>
      <c r="L8">
        <v>0.81</v>
      </c>
      <c r="M8">
        <v>13.57</v>
      </c>
      <c r="N8" s="135">
        <v>0</v>
      </c>
      <c r="O8" s="135">
        <v>0</v>
      </c>
      <c r="P8" s="135">
        <v>0</v>
      </c>
      <c r="Q8">
        <v>1.1100000000000001</v>
      </c>
      <c r="R8">
        <v>0</v>
      </c>
      <c r="S8">
        <v>1.62</v>
      </c>
      <c r="T8">
        <v>67.66</v>
      </c>
      <c r="U8">
        <v>22.55</v>
      </c>
      <c r="V8">
        <v>22.56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183.69</v>
      </c>
      <c r="C9" s="75">
        <v>36.22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70.34</v>
      </c>
      <c r="J9">
        <v>148.97</v>
      </c>
      <c r="K9">
        <v>0</v>
      </c>
      <c r="L9">
        <v>0.81</v>
      </c>
      <c r="M9">
        <v>13.28</v>
      </c>
      <c r="N9" s="135">
        <v>0</v>
      </c>
      <c r="O9" s="135">
        <v>0</v>
      </c>
      <c r="P9" s="135">
        <v>0</v>
      </c>
      <c r="Q9">
        <v>1.1100000000000001</v>
      </c>
      <c r="R9">
        <v>0</v>
      </c>
      <c r="S9">
        <v>1.62</v>
      </c>
      <c r="T9">
        <v>67.55</v>
      </c>
      <c r="U9">
        <v>22.52</v>
      </c>
      <c r="V9">
        <v>22.51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158.91</v>
      </c>
      <c r="C10" s="75">
        <v>36.22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70.34</v>
      </c>
      <c r="J10">
        <v>148.97</v>
      </c>
      <c r="K10">
        <v>0</v>
      </c>
      <c r="L10">
        <v>0.81</v>
      </c>
      <c r="M10">
        <v>13.01</v>
      </c>
      <c r="N10" s="135">
        <v>0</v>
      </c>
      <c r="O10" s="135">
        <v>0</v>
      </c>
      <c r="P10" s="135">
        <v>0</v>
      </c>
      <c r="Q10">
        <v>1.1100000000000001</v>
      </c>
      <c r="R10">
        <v>0</v>
      </c>
      <c r="S10">
        <v>1.62</v>
      </c>
      <c r="T10">
        <v>72.45</v>
      </c>
      <c r="U10">
        <v>24.15</v>
      </c>
      <c r="V10">
        <v>24.14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158.91</v>
      </c>
      <c r="C11" s="75">
        <v>36.22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70.34</v>
      </c>
      <c r="J11">
        <v>148.97</v>
      </c>
      <c r="K11">
        <v>0</v>
      </c>
      <c r="L11">
        <v>0.9</v>
      </c>
      <c r="M11">
        <v>12.94</v>
      </c>
      <c r="N11" s="135">
        <v>0</v>
      </c>
      <c r="O11" s="135">
        <v>0</v>
      </c>
      <c r="P11" s="135">
        <v>0</v>
      </c>
      <c r="Q11">
        <v>1.07</v>
      </c>
      <c r="R11">
        <v>0</v>
      </c>
      <c r="S11">
        <v>1.62</v>
      </c>
      <c r="T11">
        <v>72.28</v>
      </c>
      <c r="U11">
        <v>24.09</v>
      </c>
      <c r="V11">
        <v>24.09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158.91</v>
      </c>
      <c r="C12" s="75">
        <v>36.22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70.34</v>
      </c>
      <c r="J12">
        <v>148.97</v>
      </c>
      <c r="K12">
        <v>0</v>
      </c>
      <c r="L12">
        <v>0.9</v>
      </c>
      <c r="M12">
        <v>12.46</v>
      </c>
      <c r="N12" s="135">
        <v>0</v>
      </c>
      <c r="O12" s="135">
        <v>0</v>
      </c>
      <c r="P12" s="135">
        <v>0</v>
      </c>
      <c r="Q12">
        <v>1.07</v>
      </c>
      <c r="R12">
        <v>0</v>
      </c>
      <c r="S12">
        <v>1.62</v>
      </c>
      <c r="T12">
        <v>72.13</v>
      </c>
      <c r="U12">
        <v>24.04</v>
      </c>
      <c r="V12">
        <v>24.04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158.91</v>
      </c>
      <c r="C13" s="75">
        <v>36.22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70.34</v>
      </c>
      <c r="J13">
        <v>148.97</v>
      </c>
      <c r="K13">
        <v>0</v>
      </c>
      <c r="L13">
        <v>0.9</v>
      </c>
      <c r="M13">
        <v>12.02</v>
      </c>
      <c r="N13" s="135">
        <v>0</v>
      </c>
      <c r="O13" s="135">
        <v>0</v>
      </c>
      <c r="P13" s="135">
        <v>0</v>
      </c>
      <c r="Q13">
        <v>1.07</v>
      </c>
      <c r="R13">
        <v>0</v>
      </c>
      <c r="S13">
        <v>1.62</v>
      </c>
      <c r="T13">
        <v>71.010000000000005</v>
      </c>
      <c r="U13">
        <v>23.67</v>
      </c>
      <c r="V13">
        <v>23.66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158.91</v>
      </c>
      <c r="C14" s="75">
        <v>36.22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70.34</v>
      </c>
      <c r="J14">
        <v>148.97</v>
      </c>
      <c r="K14">
        <v>0</v>
      </c>
      <c r="L14">
        <v>0.9</v>
      </c>
      <c r="M14">
        <v>11.98</v>
      </c>
      <c r="N14" s="135">
        <v>0</v>
      </c>
      <c r="O14" s="135">
        <v>0</v>
      </c>
      <c r="P14" s="135">
        <v>0</v>
      </c>
      <c r="Q14">
        <v>1.07</v>
      </c>
      <c r="R14">
        <v>0</v>
      </c>
      <c r="S14">
        <v>1.62</v>
      </c>
      <c r="T14">
        <v>70.14</v>
      </c>
      <c r="U14">
        <v>23.38</v>
      </c>
      <c r="V14">
        <v>23.38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158.91</v>
      </c>
      <c r="C15" s="75">
        <v>36.22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70.34</v>
      </c>
      <c r="J15">
        <v>148.97</v>
      </c>
      <c r="K15">
        <v>0</v>
      </c>
      <c r="L15">
        <v>0.9</v>
      </c>
      <c r="M15">
        <v>11.51</v>
      </c>
      <c r="N15" s="135">
        <v>0</v>
      </c>
      <c r="O15" s="135">
        <v>0</v>
      </c>
      <c r="P15" s="135">
        <v>0</v>
      </c>
      <c r="Q15">
        <v>1.07</v>
      </c>
      <c r="R15">
        <v>0</v>
      </c>
      <c r="S15">
        <v>1.62</v>
      </c>
      <c r="T15">
        <v>70.069999999999993</v>
      </c>
      <c r="U15">
        <v>23.36</v>
      </c>
      <c r="V15">
        <v>23.34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183.69</v>
      </c>
      <c r="C16" s="75">
        <v>36.22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70.34</v>
      </c>
      <c r="J16">
        <v>148.97</v>
      </c>
      <c r="K16">
        <v>0</v>
      </c>
      <c r="L16">
        <v>0.9</v>
      </c>
      <c r="M16">
        <v>9.8800000000000008</v>
      </c>
      <c r="N16" s="135">
        <v>0</v>
      </c>
      <c r="O16" s="135">
        <v>0</v>
      </c>
      <c r="P16" s="135">
        <v>0</v>
      </c>
      <c r="Q16">
        <v>1.07</v>
      </c>
      <c r="R16">
        <v>0</v>
      </c>
      <c r="S16">
        <v>1.62</v>
      </c>
      <c r="T16">
        <v>84.93</v>
      </c>
      <c r="U16">
        <v>28.31</v>
      </c>
      <c r="V16">
        <v>28.31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157.94999999999999</v>
      </c>
      <c r="C17" s="75">
        <v>36.22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70.34</v>
      </c>
      <c r="J17">
        <v>148.97</v>
      </c>
      <c r="K17">
        <v>0</v>
      </c>
      <c r="L17">
        <v>0.9</v>
      </c>
      <c r="M17">
        <v>9.7100000000000009</v>
      </c>
      <c r="N17" s="135">
        <v>0</v>
      </c>
      <c r="O17" s="135">
        <v>0</v>
      </c>
      <c r="P17" s="135">
        <v>0</v>
      </c>
      <c r="Q17">
        <v>1.07</v>
      </c>
      <c r="R17">
        <v>0</v>
      </c>
      <c r="S17">
        <v>1.62</v>
      </c>
      <c r="T17">
        <v>84.41</v>
      </c>
      <c r="U17">
        <v>28.14</v>
      </c>
      <c r="V17">
        <v>28.12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157.94999999999999</v>
      </c>
      <c r="C18" s="75">
        <v>36.22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70.34</v>
      </c>
      <c r="J18">
        <v>148.97</v>
      </c>
      <c r="K18">
        <v>0</v>
      </c>
      <c r="L18">
        <v>0.9</v>
      </c>
      <c r="M18">
        <v>7.93</v>
      </c>
      <c r="N18" s="135">
        <v>0</v>
      </c>
      <c r="O18" s="135">
        <v>0</v>
      </c>
      <c r="P18" s="135">
        <v>0</v>
      </c>
      <c r="Q18">
        <v>1.07</v>
      </c>
      <c r="R18">
        <v>0</v>
      </c>
      <c r="S18">
        <v>1.57</v>
      </c>
      <c r="T18">
        <v>83.07</v>
      </c>
      <c r="U18">
        <v>27.69</v>
      </c>
      <c r="V18">
        <v>27.68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157.94999999999999</v>
      </c>
      <c r="C19" s="75">
        <v>36.22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70.34</v>
      </c>
      <c r="J19">
        <v>148.97</v>
      </c>
      <c r="K19">
        <v>0</v>
      </c>
      <c r="L19">
        <v>0.85</v>
      </c>
      <c r="M19">
        <v>7.65</v>
      </c>
      <c r="N19" s="135">
        <v>0</v>
      </c>
      <c r="O19" s="135">
        <v>0</v>
      </c>
      <c r="P19" s="135">
        <v>0</v>
      </c>
      <c r="Q19">
        <v>1.07</v>
      </c>
      <c r="R19">
        <v>0</v>
      </c>
      <c r="S19">
        <v>1.57</v>
      </c>
      <c r="T19">
        <v>82.34</v>
      </c>
      <c r="U19">
        <v>27.45</v>
      </c>
      <c r="V19">
        <v>27.44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157.94999999999999</v>
      </c>
      <c r="C20" s="75">
        <v>36.22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70.34</v>
      </c>
      <c r="J20">
        <v>148.97</v>
      </c>
      <c r="K20">
        <v>0</v>
      </c>
      <c r="L20">
        <v>0.85</v>
      </c>
      <c r="M20">
        <v>7.54</v>
      </c>
      <c r="N20" s="135">
        <v>0</v>
      </c>
      <c r="O20" s="135">
        <v>0</v>
      </c>
      <c r="P20" s="135">
        <v>0</v>
      </c>
      <c r="Q20">
        <v>1.07</v>
      </c>
      <c r="R20">
        <v>0</v>
      </c>
      <c r="S20">
        <v>1.57</v>
      </c>
      <c r="T20">
        <v>81.680000000000007</v>
      </c>
      <c r="U20">
        <v>27.23</v>
      </c>
      <c r="V20">
        <v>27.21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157.94999999999999</v>
      </c>
      <c r="C21" s="75">
        <v>36.22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66.17</v>
      </c>
      <c r="J21">
        <v>148.97</v>
      </c>
      <c r="K21">
        <v>0</v>
      </c>
      <c r="L21">
        <v>0.85</v>
      </c>
      <c r="M21">
        <v>7.6</v>
      </c>
      <c r="N21" s="135">
        <v>0</v>
      </c>
      <c r="O21" s="135">
        <v>0</v>
      </c>
      <c r="P21" s="135">
        <v>0</v>
      </c>
      <c r="Q21">
        <v>1.07</v>
      </c>
      <c r="R21">
        <v>0</v>
      </c>
      <c r="S21">
        <v>1.57</v>
      </c>
      <c r="T21">
        <v>80.64</v>
      </c>
      <c r="U21">
        <v>26.88</v>
      </c>
      <c r="V21">
        <v>26.87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183.69</v>
      </c>
      <c r="C22" s="75">
        <v>36.22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66.17</v>
      </c>
      <c r="J22">
        <v>148.97</v>
      </c>
      <c r="K22">
        <v>0</v>
      </c>
      <c r="L22">
        <v>0.85</v>
      </c>
      <c r="M22">
        <v>7.39</v>
      </c>
      <c r="N22" s="135">
        <v>0</v>
      </c>
      <c r="O22" s="135">
        <v>0</v>
      </c>
      <c r="P22" s="135">
        <v>0</v>
      </c>
      <c r="Q22">
        <v>1.07</v>
      </c>
      <c r="R22">
        <v>0</v>
      </c>
      <c r="S22">
        <v>1.57</v>
      </c>
      <c r="T22">
        <v>65.75</v>
      </c>
      <c r="U22">
        <v>21.92</v>
      </c>
      <c r="V22">
        <v>21.9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157.94999999999999</v>
      </c>
      <c r="C23" s="75">
        <v>36.22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66.17</v>
      </c>
      <c r="J23">
        <v>148.97</v>
      </c>
      <c r="K23">
        <v>0</v>
      </c>
      <c r="L23">
        <v>0.85</v>
      </c>
      <c r="M23">
        <v>7.4</v>
      </c>
      <c r="N23" s="135">
        <v>0</v>
      </c>
      <c r="O23" s="135">
        <v>0</v>
      </c>
      <c r="P23" s="135">
        <v>0</v>
      </c>
      <c r="Q23">
        <v>1.07</v>
      </c>
      <c r="R23">
        <v>0</v>
      </c>
      <c r="S23">
        <v>1.57</v>
      </c>
      <c r="T23">
        <v>64.040000000000006</v>
      </c>
      <c r="U23">
        <v>21.35</v>
      </c>
      <c r="V23">
        <v>21.34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157.94999999999999</v>
      </c>
      <c r="C24" s="75">
        <v>36.22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66.17</v>
      </c>
      <c r="J24">
        <v>148.97</v>
      </c>
      <c r="K24">
        <v>0</v>
      </c>
      <c r="L24">
        <v>0.85</v>
      </c>
      <c r="M24">
        <v>7.49</v>
      </c>
      <c r="N24" s="135">
        <v>0</v>
      </c>
      <c r="O24" s="135">
        <v>0</v>
      </c>
      <c r="P24" s="135">
        <v>0</v>
      </c>
      <c r="Q24">
        <v>1.07</v>
      </c>
      <c r="R24">
        <v>0</v>
      </c>
      <c r="S24">
        <v>1.57</v>
      </c>
      <c r="T24">
        <v>61.85</v>
      </c>
      <c r="U24">
        <v>20.62</v>
      </c>
      <c r="V24">
        <v>20.61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199.38</v>
      </c>
      <c r="C25" s="75">
        <v>50.98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66.17</v>
      </c>
      <c r="J25">
        <v>192.62</v>
      </c>
      <c r="K25">
        <v>0</v>
      </c>
      <c r="L25">
        <v>0.85</v>
      </c>
      <c r="M25">
        <v>7.65</v>
      </c>
      <c r="N25" s="135">
        <v>0</v>
      </c>
      <c r="O25" s="135">
        <v>0</v>
      </c>
      <c r="P25" s="135">
        <v>0</v>
      </c>
      <c r="Q25">
        <v>1.07</v>
      </c>
      <c r="R25">
        <v>0</v>
      </c>
      <c r="S25">
        <v>1.57</v>
      </c>
      <c r="T25">
        <v>59.34</v>
      </c>
      <c r="U25">
        <v>19.78</v>
      </c>
      <c r="V25">
        <v>19.77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225.12</v>
      </c>
      <c r="C26" s="75">
        <v>36.22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66.17</v>
      </c>
      <c r="J26">
        <v>231.14</v>
      </c>
      <c r="K26">
        <v>0</v>
      </c>
      <c r="L26">
        <v>0.85</v>
      </c>
      <c r="M26">
        <v>7.6</v>
      </c>
      <c r="N26" s="135">
        <v>0</v>
      </c>
      <c r="O26" s="135">
        <v>0</v>
      </c>
      <c r="P26" s="135">
        <v>0</v>
      </c>
      <c r="Q26">
        <v>1.07</v>
      </c>
      <c r="R26">
        <v>0</v>
      </c>
      <c r="S26">
        <v>1.57</v>
      </c>
      <c r="T26">
        <v>56.93</v>
      </c>
      <c r="U26">
        <v>18.98</v>
      </c>
      <c r="V26">
        <v>18.97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260.61</v>
      </c>
      <c r="C27" s="75">
        <v>49.11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66.17</v>
      </c>
      <c r="J27">
        <v>231.14</v>
      </c>
      <c r="K27">
        <v>0</v>
      </c>
      <c r="L27">
        <v>0.81</v>
      </c>
      <c r="M27">
        <v>7.39</v>
      </c>
      <c r="N27" s="135">
        <v>0</v>
      </c>
      <c r="O27" s="135">
        <v>0</v>
      </c>
      <c r="P27" s="135">
        <v>0</v>
      </c>
      <c r="Q27">
        <v>1.03</v>
      </c>
      <c r="R27">
        <v>0</v>
      </c>
      <c r="S27">
        <v>1.57</v>
      </c>
      <c r="T27">
        <v>54.09</v>
      </c>
      <c r="U27">
        <v>18.03</v>
      </c>
      <c r="V27">
        <v>18.02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260.61</v>
      </c>
      <c r="C28" s="75">
        <v>58.44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66.17</v>
      </c>
      <c r="J28">
        <v>270.87</v>
      </c>
      <c r="K28">
        <v>0</v>
      </c>
      <c r="L28">
        <v>0.81</v>
      </c>
      <c r="M28">
        <v>7.2</v>
      </c>
      <c r="N28" s="135">
        <v>0</v>
      </c>
      <c r="O28" s="135">
        <v>0</v>
      </c>
      <c r="P28" s="135">
        <v>0</v>
      </c>
      <c r="Q28">
        <v>1.03</v>
      </c>
      <c r="R28">
        <v>0</v>
      </c>
      <c r="S28">
        <v>1.57</v>
      </c>
      <c r="T28">
        <v>52.27</v>
      </c>
      <c r="U28">
        <v>17.420000000000002</v>
      </c>
      <c r="V28">
        <v>17.43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260.61</v>
      </c>
      <c r="C29" s="75">
        <v>73.2</v>
      </c>
      <c r="D29" s="135">
        <f t="shared" si="0"/>
        <v>0</v>
      </c>
      <c r="E29" s="75"/>
      <c r="F29" s="78">
        <v>7.0000000000000007E-2</v>
      </c>
      <c r="G29" s="78">
        <v>7.0000000000000007E-2</v>
      </c>
      <c r="H29" s="78">
        <v>7.0000000000000007E-2</v>
      </c>
      <c r="I29">
        <v>66.17</v>
      </c>
      <c r="J29">
        <v>270.87</v>
      </c>
      <c r="K29">
        <v>0</v>
      </c>
      <c r="L29">
        <v>0.81</v>
      </c>
      <c r="M29">
        <v>7.26</v>
      </c>
      <c r="N29" s="135">
        <v>0</v>
      </c>
      <c r="O29" s="135">
        <v>0</v>
      </c>
      <c r="P29" s="135">
        <v>0</v>
      </c>
      <c r="Q29">
        <v>1.03</v>
      </c>
      <c r="R29">
        <v>0</v>
      </c>
      <c r="S29">
        <v>1.57</v>
      </c>
      <c r="T29">
        <v>51.17</v>
      </c>
      <c r="U29">
        <v>17.059999999999999</v>
      </c>
      <c r="V29">
        <v>17.04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260.61</v>
      </c>
      <c r="C30" s="75">
        <v>73.2</v>
      </c>
      <c r="D30" s="135">
        <f t="shared" si="0"/>
        <v>7.79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66.17</v>
      </c>
      <c r="J30">
        <v>270.87</v>
      </c>
      <c r="K30">
        <v>0</v>
      </c>
      <c r="L30">
        <v>0.81</v>
      </c>
      <c r="M30">
        <v>7.33</v>
      </c>
      <c r="N30" s="135">
        <v>0.9</v>
      </c>
      <c r="O30" s="135">
        <v>6</v>
      </c>
      <c r="P30" s="135">
        <v>0.89</v>
      </c>
      <c r="Q30">
        <v>1.03</v>
      </c>
      <c r="R30">
        <v>0</v>
      </c>
      <c r="S30">
        <v>1.57</v>
      </c>
      <c r="T30">
        <v>48.69</v>
      </c>
      <c r="U30">
        <v>16.23</v>
      </c>
      <c r="V30">
        <v>16.23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260.61</v>
      </c>
      <c r="C31" s="75">
        <v>73.2</v>
      </c>
      <c r="D31" s="135">
        <f t="shared" si="0"/>
        <v>24.049999999999997</v>
      </c>
      <c r="E31" s="75"/>
      <c r="F31" s="78">
        <v>0.24</v>
      </c>
      <c r="G31" s="78">
        <v>0.24</v>
      </c>
      <c r="H31" s="78">
        <v>0.25</v>
      </c>
      <c r="I31">
        <v>66.17</v>
      </c>
      <c r="J31">
        <v>270.87</v>
      </c>
      <c r="K31">
        <v>0</v>
      </c>
      <c r="L31">
        <v>0.81</v>
      </c>
      <c r="M31">
        <v>7.2</v>
      </c>
      <c r="N31" s="135">
        <v>5.55</v>
      </c>
      <c r="O31" s="135">
        <v>13.01</v>
      </c>
      <c r="P31" s="135">
        <v>5.49</v>
      </c>
      <c r="Q31">
        <v>1.03</v>
      </c>
      <c r="R31">
        <v>0.69</v>
      </c>
      <c r="S31">
        <v>1.57</v>
      </c>
      <c r="T31">
        <v>45.23</v>
      </c>
      <c r="U31">
        <v>15.08</v>
      </c>
      <c r="V31">
        <v>15.06</v>
      </c>
      <c r="W31">
        <v>0</v>
      </c>
      <c r="X31">
        <v>0</v>
      </c>
      <c r="Y31">
        <v>0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260.61</v>
      </c>
      <c r="C32" s="75">
        <v>73.2</v>
      </c>
      <c r="D32" s="135">
        <f t="shared" si="0"/>
        <v>45.93</v>
      </c>
      <c r="E32" s="75"/>
      <c r="F32" s="78">
        <v>0.51</v>
      </c>
      <c r="G32" s="78">
        <v>0.51</v>
      </c>
      <c r="H32" s="78">
        <v>0.52</v>
      </c>
      <c r="I32">
        <v>66.17</v>
      </c>
      <c r="J32">
        <v>270.87</v>
      </c>
      <c r="K32">
        <v>0</v>
      </c>
      <c r="L32">
        <v>0.81</v>
      </c>
      <c r="M32">
        <v>7.26</v>
      </c>
      <c r="N32" s="135">
        <v>13.66</v>
      </c>
      <c r="O32" s="135">
        <v>18.739999999999998</v>
      </c>
      <c r="P32" s="135">
        <v>13.53</v>
      </c>
      <c r="Q32">
        <v>1.03</v>
      </c>
      <c r="R32">
        <v>6.32</v>
      </c>
      <c r="S32">
        <v>1.57</v>
      </c>
      <c r="T32">
        <v>55.28</v>
      </c>
      <c r="U32">
        <v>18.43</v>
      </c>
      <c r="V32">
        <v>18.41</v>
      </c>
      <c r="W32">
        <v>0</v>
      </c>
      <c r="X32">
        <v>0</v>
      </c>
      <c r="Y32">
        <v>1.05</v>
      </c>
      <c r="Z32">
        <v>6.31</v>
      </c>
      <c r="AA32">
        <v>0.04</v>
      </c>
      <c r="AB32">
        <v>0.02</v>
      </c>
    </row>
    <row r="33" spans="1:28">
      <c r="A33" t="s">
        <v>75</v>
      </c>
      <c r="B33" s="75">
        <v>260.61</v>
      </c>
      <c r="C33" s="75">
        <v>73.2</v>
      </c>
      <c r="D33" s="135">
        <f t="shared" si="0"/>
        <v>81.650000000000006</v>
      </c>
      <c r="E33" s="75"/>
      <c r="F33" s="78">
        <v>0.83</v>
      </c>
      <c r="G33" s="78">
        <v>0.83</v>
      </c>
      <c r="H33" s="78">
        <v>0.86</v>
      </c>
      <c r="I33">
        <v>116.96</v>
      </c>
      <c r="J33">
        <v>270.87</v>
      </c>
      <c r="K33">
        <v>0</v>
      </c>
      <c r="L33">
        <v>0.81</v>
      </c>
      <c r="M33">
        <v>7.26</v>
      </c>
      <c r="N33" s="135">
        <v>24.44</v>
      </c>
      <c r="O33" s="135">
        <v>33</v>
      </c>
      <c r="P33" s="135">
        <v>24.21</v>
      </c>
      <c r="Q33">
        <v>1.03</v>
      </c>
      <c r="R33">
        <v>14.89</v>
      </c>
      <c r="S33">
        <v>1.57</v>
      </c>
      <c r="T33">
        <v>55.12</v>
      </c>
      <c r="U33">
        <v>18.37</v>
      </c>
      <c r="V33">
        <v>18.38</v>
      </c>
      <c r="W33">
        <v>2.46</v>
      </c>
      <c r="X33">
        <v>0.49</v>
      </c>
      <c r="Y33">
        <v>1.05</v>
      </c>
      <c r="Z33">
        <v>6.5</v>
      </c>
      <c r="AA33">
        <v>0.97</v>
      </c>
      <c r="AB33">
        <v>0.48</v>
      </c>
    </row>
    <row r="34" spans="1:28">
      <c r="A34" t="s">
        <v>76</v>
      </c>
      <c r="B34" s="75">
        <v>260.61</v>
      </c>
      <c r="C34" s="75">
        <v>73.2</v>
      </c>
      <c r="D34" s="135">
        <f t="shared" si="0"/>
        <v>80.95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116.96</v>
      </c>
      <c r="J34">
        <v>270.87</v>
      </c>
      <c r="K34">
        <v>0</v>
      </c>
      <c r="L34">
        <v>0.81</v>
      </c>
      <c r="M34">
        <v>7.02</v>
      </c>
      <c r="N34" s="135">
        <v>26.98</v>
      </c>
      <c r="O34" s="135">
        <v>26.98</v>
      </c>
      <c r="P34" s="135">
        <v>26.99</v>
      </c>
      <c r="Q34">
        <v>1.03</v>
      </c>
      <c r="R34">
        <v>24.05</v>
      </c>
      <c r="S34">
        <v>1.57</v>
      </c>
      <c r="T34">
        <v>54.12</v>
      </c>
      <c r="U34">
        <v>18.04</v>
      </c>
      <c r="V34">
        <v>18.04</v>
      </c>
      <c r="W34">
        <v>11.24</v>
      </c>
      <c r="X34">
        <v>2.25</v>
      </c>
      <c r="Y34">
        <v>3.01</v>
      </c>
      <c r="Z34">
        <v>6.5</v>
      </c>
      <c r="AA34">
        <v>3.3</v>
      </c>
      <c r="AB34">
        <v>1.65</v>
      </c>
    </row>
    <row r="35" spans="1:28">
      <c r="A35" t="s">
        <v>77</v>
      </c>
      <c r="B35" s="75">
        <v>260.61</v>
      </c>
      <c r="C35" s="75">
        <v>73.2</v>
      </c>
      <c r="D35" s="135">
        <f t="shared" si="0"/>
        <v>81.449999999999989</v>
      </c>
      <c r="E35" s="75"/>
      <c r="F35" s="78">
        <v>1.34</v>
      </c>
      <c r="G35" s="78">
        <v>1.34</v>
      </c>
      <c r="H35" s="78">
        <v>1.37</v>
      </c>
      <c r="I35">
        <v>116.96</v>
      </c>
      <c r="J35">
        <v>270.87</v>
      </c>
      <c r="K35">
        <v>0</v>
      </c>
      <c r="L35">
        <v>0.77</v>
      </c>
      <c r="M35">
        <v>6.98</v>
      </c>
      <c r="N35" s="135">
        <v>27.15</v>
      </c>
      <c r="O35" s="135">
        <v>27.15</v>
      </c>
      <c r="P35" s="135">
        <v>27.15</v>
      </c>
      <c r="Q35">
        <v>1.03</v>
      </c>
      <c r="R35">
        <v>33.659999999999997</v>
      </c>
      <c r="S35">
        <v>1.57</v>
      </c>
      <c r="T35">
        <v>51.74</v>
      </c>
      <c r="U35">
        <v>17.25</v>
      </c>
      <c r="V35">
        <v>17.23</v>
      </c>
      <c r="W35">
        <v>27.53</v>
      </c>
      <c r="X35">
        <v>5.51</v>
      </c>
      <c r="Y35">
        <v>3.95</v>
      </c>
      <c r="Z35">
        <v>9.35</v>
      </c>
      <c r="AA35">
        <v>6.23</v>
      </c>
      <c r="AB35">
        <v>3.11</v>
      </c>
    </row>
    <row r="36" spans="1:28">
      <c r="A36" t="s">
        <v>78</v>
      </c>
      <c r="B36" s="75">
        <v>260.61</v>
      </c>
      <c r="C36" s="75">
        <v>73.2</v>
      </c>
      <c r="D36" s="135">
        <f t="shared" si="0"/>
        <v>81.449999999999989</v>
      </c>
      <c r="E36" s="75"/>
      <c r="F36" s="78">
        <v>1.68</v>
      </c>
      <c r="G36" s="78">
        <v>1.68</v>
      </c>
      <c r="H36" s="78">
        <v>1.73</v>
      </c>
      <c r="I36">
        <v>116.96</v>
      </c>
      <c r="J36">
        <v>270.87</v>
      </c>
      <c r="K36">
        <v>0</v>
      </c>
      <c r="L36">
        <v>0.77</v>
      </c>
      <c r="M36">
        <v>7.2</v>
      </c>
      <c r="N36" s="135">
        <v>27.15</v>
      </c>
      <c r="O36" s="135">
        <v>27.15</v>
      </c>
      <c r="P36" s="135">
        <v>27.15</v>
      </c>
      <c r="Q36">
        <v>1.03</v>
      </c>
      <c r="R36">
        <v>43.97</v>
      </c>
      <c r="S36">
        <v>1.57</v>
      </c>
      <c r="T36">
        <v>49.71</v>
      </c>
      <c r="U36">
        <v>16.57</v>
      </c>
      <c r="V36">
        <v>16.559999999999999</v>
      </c>
      <c r="W36">
        <v>44.29</v>
      </c>
      <c r="X36">
        <v>8.86</v>
      </c>
      <c r="Y36">
        <v>6.28</v>
      </c>
      <c r="Z36">
        <v>13.22</v>
      </c>
      <c r="AA36">
        <v>9.24</v>
      </c>
      <c r="AB36">
        <v>4.62</v>
      </c>
    </row>
    <row r="37" spans="1:28">
      <c r="A37" t="s">
        <v>79</v>
      </c>
      <c r="B37" s="75">
        <v>260.61</v>
      </c>
      <c r="C37" s="75">
        <v>73.2</v>
      </c>
      <c r="D37" s="135">
        <f t="shared" si="0"/>
        <v>81.449999999999989</v>
      </c>
      <c r="E37" s="75"/>
      <c r="F37" s="78">
        <v>3.04</v>
      </c>
      <c r="G37" s="78">
        <v>3.04</v>
      </c>
      <c r="H37" s="78">
        <v>3.11</v>
      </c>
      <c r="I37">
        <v>116.96</v>
      </c>
      <c r="J37">
        <v>270.87</v>
      </c>
      <c r="K37">
        <v>0</v>
      </c>
      <c r="L37">
        <v>0.77</v>
      </c>
      <c r="M37">
        <v>7.26</v>
      </c>
      <c r="N37" s="135">
        <v>27.15</v>
      </c>
      <c r="O37" s="135">
        <v>27.15</v>
      </c>
      <c r="P37" s="135">
        <v>27.15</v>
      </c>
      <c r="Q37">
        <v>1.03</v>
      </c>
      <c r="R37">
        <v>55.09</v>
      </c>
      <c r="S37">
        <v>1.57</v>
      </c>
      <c r="T37">
        <v>47.75</v>
      </c>
      <c r="U37">
        <v>15.92</v>
      </c>
      <c r="V37">
        <v>15.91</v>
      </c>
      <c r="W37">
        <v>63.73</v>
      </c>
      <c r="X37">
        <v>12.74</v>
      </c>
      <c r="Y37">
        <v>11.16</v>
      </c>
      <c r="Z37">
        <v>17.27</v>
      </c>
      <c r="AA37">
        <v>12.37</v>
      </c>
      <c r="AB37">
        <v>6.19</v>
      </c>
    </row>
    <row r="38" spans="1:28">
      <c r="A38" t="s">
        <v>80</v>
      </c>
      <c r="B38" s="75">
        <v>260.61</v>
      </c>
      <c r="C38" s="75">
        <v>73.2</v>
      </c>
      <c r="D38" s="135">
        <f t="shared" si="0"/>
        <v>81.449999999999989</v>
      </c>
      <c r="E38" s="75"/>
      <c r="F38" s="78">
        <v>4.49</v>
      </c>
      <c r="G38" s="78">
        <v>4.49</v>
      </c>
      <c r="H38" s="78">
        <v>4.59</v>
      </c>
      <c r="I38">
        <v>116.96</v>
      </c>
      <c r="J38">
        <v>270.87</v>
      </c>
      <c r="K38">
        <v>0</v>
      </c>
      <c r="L38">
        <v>0.77</v>
      </c>
      <c r="M38">
        <v>7.26</v>
      </c>
      <c r="N38" s="135">
        <v>27.15</v>
      </c>
      <c r="O38" s="135">
        <v>27.15</v>
      </c>
      <c r="P38" s="135">
        <v>27.15</v>
      </c>
      <c r="Q38">
        <v>1.03</v>
      </c>
      <c r="R38">
        <v>66.33</v>
      </c>
      <c r="S38">
        <v>1.57</v>
      </c>
      <c r="T38">
        <v>46.13</v>
      </c>
      <c r="U38">
        <v>15.38</v>
      </c>
      <c r="V38">
        <v>15.37</v>
      </c>
      <c r="W38">
        <v>82.21</v>
      </c>
      <c r="X38">
        <v>16.440000000000001</v>
      </c>
      <c r="Y38">
        <v>15.64</v>
      </c>
      <c r="Z38">
        <v>21.3</v>
      </c>
      <c r="AA38">
        <v>15.68</v>
      </c>
      <c r="AB38">
        <v>7.84</v>
      </c>
    </row>
    <row r="39" spans="1:28">
      <c r="A39" t="s">
        <v>81</v>
      </c>
      <c r="B39" s="75">
        <v>260.61</v>
      </c>
      <c r="C39" s="75">
        <v>73.2</v>
      </c>
      <c r="D39" s="135">
        <f t="shared" si="0"/>
        <v>81.449999999999989</v>
      </c>
      <c r="E39" s="75"/>
      <c r="F39" s="78">
        <v>6.39</v>
      </c>
      <c r="G39" s="78">
        <v>6.39</v>
      </c>
      <c r="H39" s="78">
        <v>6.55</v>
      </c>
      <c r="I39">
        <v>94.54</v>
      </c>
      <c r="J39">
        <v>270.87</v>
      </c>
      <c r="K39">
        <v>0</v>
      </c>
      <c r="L39">
        <v>0.77</v>
      </c>
      <c r="M39">
        <v>7.02</v>
      </c>
      <c r="N39" s="135">
        <v>27.15</v>
      </c>
      <c r="O39" s="135">
        <v>27.15</v>
      </c>
      <c r="P39" s="135">
        <v>27.15</v>
      </c>
      <c r="Q39">
        <v>1.03</v>
      </c>
      <c r="R39">
        <v>76.13</v>
      </c>
      <c r="S39">
        <v>1.57</v>
      </c>
      <c r="T39">
        <v>45.16</v>
      </c>
      <c r="U39">
        <v>15.05</v>
      </c>
      <c r="V39">
        <v>15.06</v>
      </c>
      <c r="W39">
        <v>50.29</v>
      </c>
      <c r="X39">
        <v>10.06</v>
      </c>
      <c r="Y39">
        <v>19.809999999999999</v>
      </c>
      <c r="Z39">
        <v>21.92</v>
      </c>
      <c r="AA39">
        <v>19.079999999999998</v>
      </c>
      <c r="AB39">
        <v>9.5500000000000007</v>
      </c>
    </row>
    <row r="40" spans="1:28">
      <c r="A40" t="s">
        <v>82</v>
      </c>
      <c r="B40" s="75">
        <v>260.61</v>
      </c>
      <c r="C40" s="75">
        <v>73.2</v>
      </c>
      <c r="D40" s="135">
        <f t="shared" si="0"/>
        <v>79.050000000000011</v>
      </c>
      <c r="E40" s="75"/>
      <c r="F40" s="78">
        <v>7.77</v>
      </c>
      <c r="G40" s="78">
        <v>7.77</v>
      </c>
      <c r="H40" s="78">
        <v>7.98</v>
      </c>
      <c r="I40">
        <v>94.54</v>
      </c>
      <c r="J40">
        <v>270.87</v>
      </c>
      <c r="K40">
        <v>0</v>
      </c>
      <c r="L40">
        <v>0.77</v>
      </c>
      <c r="M40">
        <v>6.99</v>
      </c>
      <c r="N40" s="135">
        <v>26.35</v>
      </c>
      <c r="O40" s="135">
        <v>26.35</v>
      </c>
      <c r="P40" s="135">
        <v>26.35</v>
      </c>
      <c r="Q40">
        <v>1.03</v>
      </c>
      <c r="R40">
        <v>84.49</v>
      </c>
      <c r="S40">
        <v>1.57</v>
      </c>
      <c r="T40">
        <v>44.39</v>
      </c>
      <c r="U40">
        <v>14.8</v>
      </c>
      <c r="V40">
        <v>14.79</v>
      </c>
      <c r="W40">
        <v>56.86</v>
      </c>
      <c r="X40">
        <v>11.37</v>
      </c>
      <c r="Y40">
        <v>23.75</v>
      </c>
      <c r="Z40">
        <v>25.59</v>
      </c>
      <c r="AA40">
        <v>22.42</v>
      </c>
      <c r="AB40">
        <v>11.22</v>
      </c>
    </row>
    <row r="41" spans="1:28">
      <c r="A41" t="s">
        <v>83</v>
      </c>
      <c r="B41" s="75">
        <v>260.61</v>
      </c>
      <c r="C41" s="75">
        <v>73.2</v>
      </c>
      <c r="D41" s="135">
        <f t="shared" si="0"/>
        <v>79.050000000000011</v>
      </c>
      <c r="E41" s="75"/>
      <c r="F41" s="78">
        <v>8.9</v>
      </c>
      <c r="G41" s="78">
        <v>8.9</v>
      </c>
      <c r="H41" s="78">
        <v>9.1199999999999992</v>
      </c>
      <c r="I41">
        <v>94.54</v>
      </c>
      <c r="J41">
        <v>270.87</v>
      </c>
      <c r="K41">
        <v>0</v>
      </c>
      <c r="L41">
        <v>0.77</v>
      </c>
      <c r="M41">
        <v>6.9</v>
      </c>
      <c r="N41" s="135">
        <v>26.35</v>
      </c>
      <c r="O41" s="135">
        <v>26.35</v>
      </c>
      <c r="P41" s="135">
        <v>26.35</v>
      </c>
      <c r="Q41">
        <v>1.03</v>
      </c>
      <c r="R41">
        <v>93.45</v>
      </c>
      <c r="S41">
        <v>1.57</v>
      </c>
      <c r="T41">
        <v>48.67</v>
      </c>
      <c r="U41">
        <v>16.22</v>
      </c>
      <c r="V41">
        <v>16.22</v>
      </c>
      <c r="W41">
        <v>66.84</v>
      </c>
      <c r="X41">
        <v>13.37</v>
      </c>
      <c r="Y41">
        <v>30.91</v>
      </c>
      <c r="Z41">
        <v>29.31</v>
      </c>
      <c r="AA41">
        <v>25.63</v>
      </c>
      <c r="AB41">
        <v>12.82</v>
      </c>
    </row>
    <row r="42" spans="1:28">
      <c r="A42" t="s">
        <v>84</v>
      </c>
      <c r="B42" s="75">
        <v>260.61</v>
      </c>
      <c r="C42" s="75">
        <v>73.2</v>
      </c>
      <c r="D42" s="135">
        <f t="shared" si="0"/>
        <v>79.050000000000011</v>
      </c>
      <c r="E42" s="75"/>
      <c r="F42" s="78">
        <v>11.34</v>
      </c>
      <c r="G42" s="78">
        <v>11.34</v>
      </c>
      <c r="H42" s="78">
        <v>11.62</v>
      </c>
      <c r="I42">
        <v>94.54</v>
      </c>
      <c r="J42">
        <v>270.87</v>
      </c>
      <c r="K42">
        <v>0</v>
      </c>
      <c r="L42">
        <v>0.77</v>
      </c>
      <c r="M42">
        <v>6.82</v>
      </c>
      <c r="N42" s="135">
        <v>26.35</v>
      </c>
      <c r="O42" s="135">
        <v>26.35</v>
      </c>
      <c r="P42" s="135">
        <v>26.35</v>
      </c>
      <c r="Q42">
        <v>1.03</v>
      </c>
      <c r="R42">
        <v>101.67</v>
      </c>
      <c r="S42">
        <v>1.57</v>
      </c>
      <c r="T42">
        <v>45.36</v>
      </c>
      <c r="U42">
        <v>15.12</v>
      </c>
      <c r="V42">
        <v>15.12</v>
      </c>
      <c r="W42">
        <v>79.27</v>
      </c>
      <c r="X42">
        <v>15.85</v>
      </c>
      <c r="Y42">
        <v>34.71</v>
      </c>
      <c r="Z42">
        <v>33.28</v>
      </c>
      <c r="AA42">
        <v>28.69</v>
      </c>
      <c r="AB42">
        <v>14.35</v>
      </c>
    </row>
    <row r="43" spans="1:28">
      <c r="A43" t="s">
        <v>85</v>
      </c>
      <c r="B43" s="75">
        <v>260.61</v>
      </c>
      <c r="C43" s="75">
        <v>73.2</v>
      </c>
      <c r="D43" s="135">
        <f t="shared" si="0"/>
        <v>79.050000000000011</v>
      </c>
      <c r="E43" s="75"/>
      <c r="F43" s="78">
        <v>12.37</v>
      </c>
      <c r="G43" s="78">
        <v>12.37</v>
      </c>
      <c r="H43" s="78">
        <v>12.68</v>
      </c>
      <c r="I43">
        <v>94.54</v>
      </c>
      <c r="J43">
        <v>270.87</v>
      </c>
      <c r="K43">
        <v>0</v>
      </c>
      <c r="L43">
        <v>0.81</v>
      </c>
      <c r="M43">
        <v>6.73</v>
      </c>
      <c r="N43" s="135">
        <v>26.35</v>
      </c>
      <c r="O43" s="135">
        <v>26.35</v>
      </c>
      <c r="P43" s="135">
        <v>26.35</v>
      </c>
      <c r="Q43">
        <v>1.03</v>
      </c>
      <c r="R43">
        <v>108.36</v>
      </c>
      <c r="S43">
        <v>1.62</v>
      </c>
      <c r="T43">
        <v>44.82</v>
      </c>
      <c r="U43">
        <v>14.94</v>
      </c>
      <c r="V43">
        <v>14.93</v>
      </c>
      <c r="W43">
        <v>92.13</v>
      </c>
      <c r="X43">
        <v>18.43</v>
      </c>
      <c r="Y43">
        <v>38.29</v>
      </c>
      <c r="Z43">
        <v>37.15</v>
      </c>
      <c r="AA43">
        <v>31.5</v>
      </c>
      <c r="AB43">
        <v>15.76</v>
      </c>
    </row>
    <row r="44" spans="1:28">
      <c r="A44" t="s">
        <v>86</v>
      </c>
      <c r="B44" s="75">
        <v>260.61</v>
      </c>
      <c r="C44" s="75">
        <v>73.2</v>
      </c>
      <c r="D44" s="135">
        <f t="shared" si="0"/>
        <v>79.050000000000011</v>
      </c>
      <c r="E44" s="75"/>
      <c r="F44" s="78">
        <v>13.28</v>
      </c>
      <c r="G44" s="78">
        <v>13.28</v>
      </c>
      <c r="H44" s="78">
        <v>13.61</v>
      </c>
      <c r="I44">
        <v>94.54</v>
      </c>
      <c r="J44">
        <v>270.87</v>
      </c>
      <c r="K44">
        <v>0</v>
      </c>
      <c r="L44">
        <v>0.81</v>
      </c>
      <c r="M44">
        <v>6.67</v>
      </c>
      <c r="N44" s="135">
        <v>26.35</v>
      </c>
      <c r="O44" s="135">
        <v>26.35</v>
      </c>
      <c r="P44" s="135">
        <v>26.35</v>
      </c>
      <c r="Q44">
        <v>1.03</v>
      </c>
      <c r="R44">
        <v>114.62</v>
      </c>
      <c r="S44">
        <v>1.62</v>
      </c>
      <c r="T44">
        <v>44.59</v>
      </c>
      <c r="U44">
        <v>14.86</v>
      </c>
      <c r="V44">
        <v>14.87</v>
      </c>
      <c r="W44">
        <v>108.54</v>
      </c>
      <c r="X44">
        <v>21.71</v>
      </c>
      <c r="Y44">
        <v>41.51</v>
      </c>
      <c r="Z44">
        <v>40.22</v>
      </c>
      <c r="AA44">
        <v>33.33</v>
      </c>
      <c r="AB44">
        <v>16.670000000000002</v>
      </c>
    </row>
    <row r="45" spans="1:28">
      <c r="A45" t="s">
        <v>87</v>
      </c>
      <c r="B45" s="75">
        <v>260.61</v>
      </c>
      <c r="C45" s="75">
        <v>73.2</v>
      </c>
      <c r="D45" s="135">
        <f t="shared" si="0"/>
        <v>79.050000000000011</v>
      </c>
      <c r="E45" s="75"/>
      <c r="F45" s="78">
        <v>14.09</v>
      </c>
      <c r="G45" s="78">
        <v>14.09</v>
      </c>
      <c r="H45" s="78">
        <v>14.44</v>
      </c>
      <c r="I45">
        <v>94.54</v>
      </c>
      <c r="J45">
        <v>270.87</v>
      </c>
      <c r="K45">
        <v>0</v>
      </c>
      <c r="L45">
        <v>0.81</v>
      </c>
      <c r="M45">
        <v>6.66</v>
      </c>
      <c r="N45" s="135">
        <v>26.35</v>
      </c>
      <c r="O45" s="135">
        <v>26.35</v>
      </c>
      <c r="P45" s="135">
        <v>26.35</v>
      </c>
      <c r="Q45">
        <v>1.03</v>
      </c>
      <c r="R45">
        <v>126.94</v>
      </c>
      <c r="S45">
        <v>1.62</v>
      </c>
      <c r="T45">
        <v>44.35</v>
      </c>
      <c r="U45">
        <v>14.78</v>
      </c>
      <c r="V45">
        <v>14.79</v>
      </c>
      <c r="W45">
        <v>125.58</v>
      </c>
      <c r="X45">
        <v>25.11</v>
      </c>
      <c r="Y45">
        <v>44.37</v>
      </c>
      <c r="Z45">
        <v>41.85</v>
      </c>
      <c r="AA45">
        <v>33.33</v>
      </c>
      <c r="AB45">
        <v>16.670000000000002</v>
      </c>
    </row>
    <row r="46" spans="1:28">
      <c r="A46" t="s">
        <v>88</v>
      </c>
      <c r="B46" s="75">
        <v>260.61</v>
      </c>
      <c r="C46" s="75">
        <v>73.2</v>
      </c>
      <c r="D46" s="135">
        <f t="shared" si="0"/>
        <v>79.050000000000011</v>
      </c>
      <c r="E46" s="75"/>
      <c r="F46" s="78">
        <v>14.81</v>
      </c>
      <c r="G46" s="78">
        <v>14.81</v>
      </c>
      <c r="H46" s="78">
        <v>15.19</v>
      </c>
      <c r="I46">
        <v>94.54</v>
      </c>
      <c r="J46">
        <v>270.87</v>
      </c>
      <c r="K46">
        <v>0</v>
      </c>
      <c r="L46">
        <v>0.81</v>
      </c>
      <c r="M46">
        <v>4.46</v>
      </c>
      <c r="N46" s="135">
        <v>26.35</v>
      </c>
      <c r="O46" s="135">
        <v>26.35</v>
      </c>
      <c r="P46" s="135">
        <v>26.35</v>
      </c>
      <c r="Q46">
        <v>1.03</v>
      </c>
      <c r="R46">
        <v>130.91</v>
      </c>
      <c r="S46">
        <v>1.62</v>
      </c>
      <c r="T46">
        <v>44.14</v>
      </c>
      <c r="U46">
        <v>14.71</v>
      </c>
      <c r="V46">
        <v>14.71</v>
      </c>
      <c r="W46">
        <v>150.27000000000001</v>
      </c>
      <c r="X46">
        <v>30.05</v>
      </c>
      <c r="Y46">
        <v>46.95</v>
      </c>
      <c r="Z46">
        <v>43.31</v>
      </c>
      <c r="AA46">
        <v>33.33</v>
      </c>
      <c r="AB46">
        <v>16.670000000000002</v>
      </c>
    </row>
    <row r="47" spans="1:28">
      <c r="A47" t="s">
        <v>89</v>
      </c>
      <c r="B47" s="75">
        <v>260.61</v>
      </c>
      <c r="C47" s="75">
        <v>73.2</v>
      </c>
      <c r="D47" s="135">
        <f t="shared" si="0"/>
        <v>79.050000000000011</v>
      </c>
      <c r="E47" s="75"/>
      <c r="F47" s="78">
        <v>15.43</v>
      </c>
      <c r="G47" s="78">
        <v>15.43</v>
      </c>
      <c r="H47" s="78">
        <v>15.82</v>
      </c>
      <c r="I47">
        <v>66.17</v>
      </c>
      <c r="J47">
        <v>270.87</v>
      </c>
      <c r="K47">
        <v>0</v>
      </c>
      <c r="L47">
        <v>0.81</v>
      </c>
      <c r="M47">
        <v>4.43</v>
      </c>
      <c r="N47" s="135">
        <v>26.35</v>
      </c>
      <c r="O47" s="135">
        <v>26.35</v>
      </c>
      <c r="P47" s="135">
        <v>26.35</v>
      </c>
      <c r="Q47">
        <v>1.07</v>
      </c>
      <c r="R47">
        <v>133.43</v>
      </c>
      <c r="S47">
        <v>1.67</v>
      </c>
      <c r="T47">
        <v>31.54</v>
      </c>
      <c r="U47">
        <v>10.51</v>
      </c>
      <c r="V47">
        <v>10.51</v>
      </c>
      <c r="W47">
        <v>216.93</v>
      </c>
      <c r="X47">
        <v>43.38</v>
      </c>
      <c r="Y47">
        <v>49.19</v>
      </c>
      <c r="Z47">
        <v>44.46</v>
      </c>
      <c r="AA47">
        <v>33.33</v>
      </c>
      <c r="AB47">
        <v>16.670000000000002</v>
      </c>
    </row>
    <row r="48" spans="1:28">
      <c r="A48" t="s">
        <v>90</v>
      </c>
      <c r="B48" s="75">
        <v>260.61</v>
      </c>
      <c r="C48" s="75">
        <v>73.2</v>
      </c>
      <c r="D48" s="135">
        <f t="shared" si="0"/>
        <v>79.050000000000011</v>
      </c>
      <c r="E48" s="75"/>
      <c r="F48" s="78">
        <v>15.96</v>
      </c>
      <c r="G48" s="78">
        <v>15.96</v>
      </c>
      <c r="H48" s="78">
        <v>16.36</v>
      </c>
      <c r="I48">
        <v>66.17</v>
      </c>
      <c r="J48">
        <v>270.87</v>
      </c>
      <c r="K48">
        <v>0</v>
      </c>
      <c r="L48">
        <v>0.81</v>
      </c>
      <c r="M48">
        <v>4.41</v>
      </c>
      <c r="N48" s="135">
        <v>26.35</v>
      </c>
      <c r="O48" s="135">
        <v>26.35</v>
      </c>
      <c r="P48" s="135">
        <v>26.35</v>
      </c>
      <c r="Q48">
        <v>1.07</v>
      </c>
      <c r="R48">
        <v>134.9</v>
      </c>
      <c r="S48">
        <v>1.67</v>
      </c>
      <c r="T48">
        <v>31.12</v>
      </c>
      <c r="U48">
        <v>10.37</v>
      </c>
      <c r="V48">
        <v>10.37</v>
      </c>
      <c r="W48">
        <v>228.24</v>
      </c>
      <c r="X48">
        <v>45.65</v>
      </c>
      <c r="Y48">
        <v>51.14</v>
      </c>
      <c r="Z48">
        <v>45.04</v>
      </c>
      <c r="AA48">
        <v>33.33</v>
      </c>
      <c r="AB48">
        <v>16.670000000000002</v>
      </c>
    </row>
    <row r="49" spans="1:28">
      <c r="A49" t="s">
        <v>91</v>
      </c>
      <c r="B49" s="75">
        <v>260.61</v>
      </c>
      <c r="C49" s="75">
        <v>73.2</v>
      </c>
      <c r="D49" s="135">
        <f t="shared" si="0"/>
        <v>79.050000000000011</v>
      </c>
      <c r="E49" s="75"/>
      <c r="F49" s="78">
        <v>16.440000000000001</v>
      </c>
      <c r="G49" s="78">
        <v>16.440000000000001</v>
      </c>
      <c r="H49" s="78">
        <v>16.850000000000001</v>
      </c>
      <c r="I49">
        <v>66.17</v>
      </c>
      <c r="J49">
        <v>270.87</v>
      </c>
      <c r="K49">
        <v>0</v>
      </c>
      <c r="L49">
        <v>0.81</v>
      </c>
      <c r="M49">
        <v>4.5599999999999996</v>
      </c>
      <c r="N49" s="135">
        <v>26.35</v>
      </c>
      <c r="O49" s="135">
        <v>26.35</v>
      </c>
      <c r="P49" s="135">
        <v>26.35</v>
      </c>
      <c r="Q49">
        <v>1.07</v>
      </c>
      <c r="R49">
        <v>136.12</v>
      </c>
      <c r="S49">
        <v>1.67</v>
      </c>
      <c r="T49">
        <v>31.1</v>
      </c>
      <c r="U49">
        <v>10.37</v>
      </c>
      <c r="V49">
        <v>10.35</v>
      </c>
      <c r="W49">
        <v>233.43</v>
      </c>
      <c r="X49">
        <v>46.69</v>
      </c>
      <c r="Y49">
        <v>52.91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260.61</v>
      </c>
      <c r="C50" s="75">
        <v>73.2</v>
      </c>
      <c r="D50" s="135">
        <f t="shared" si="0"/>
        <v>79.050000000000011</v>
      </c>
      <c r="E50" s="75"/>
      <c r="F50" s="78">
        <v>16.79</v>
      </c>
      <c r="G50" s="78">
        <v>16.79</v>
      </c>
      <c r="H50" s="78">
        <v>17.2</v>
      </c>
      <c r="I50">
        <v>66.17</v>
      </c>
      <c r="J50">
        <v>270.87</v>
      </c>
      <c r="K50">
        <v>0</v>
      </c>
      <c r="L50">
        <v>0.81</v>
      </c>
      <c r="M50">
        <v>4.76</v>
      </c>
      <c r="N50" s="135">
        <v>26.35</v>
      </c>
      <c r="O50" s="135">
        <v>26.35</v>
      </c>
      <c r="P50" s="135">
        <v>26.35</v>
      </c>
      <c r="Q50">
        <v>1.07</v>
      </c>
      <c r="R50">
        <v>137.74</v>
      </c>
      <c r="S50">
        <v>1.67</v>
      </c>
      <c r="T50">
        <v>30.84</v>
      </c>
      <c r="U50">
        <v>10.28</v>
      </c>
      <c r="V50">
        <v>10.28</v>
      </c>
      <c r="W50">
        <v>234.53</v>
      </c>
      <c r="X50">
        <v>46.9</v>
      </c>
      <c r="Y50">
        <v>54.22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260.61</v>
      </c>
      <c r="C51" s="75">
        <v>73.2</v>
      </c>
      <c r="D51" s="135">
        <f t="shared" si="0"/>
        <v>79.050000000000011</v>
      </c>
      <c r="E51" s="75"/>
      <c r="F51" s="78">
        <v>17.12</v>
      </c>
      <c r="G51" s="78">
        <v>17.12</v>
      </c>
      <c r="H51" s="78">
        <v>17.55</v>
      </c>
      <c r="I51">
        <v>66.17</v>
      </c>
      <c r="J51">
        <v>270.87</v>
      </c>
      <c r="K51">
        <v>0</v>
      </c>
      <c r="L51">
        <v>0.81</v>
      </c>
      <c r="M51">
        <v>4.47</v>
      </c>
      <c r="N51" s="135">
        <v>26.35</v>
      </c>
      <c r="O51" s="135">
        <v>26.35</v>
      </c>
      <c r="P51" s="135">
        <v>26.35</v>
      </c>
      <c r="Q51">
        <v>1.07</v>
      </c>
      <c r="R51">
        <v>138.72999999999999</v>
      </c>
      <c r="S51">
        <v>1.71</v>
      </c>
      <c r="T51">
        <v>31.03</v>
      </c>
      <c r="U51">
        <v>10.34</v>
      </c>
      <c r="V51">
        <v>10.35</v>
      </c>
      <c r="W51">
        <v>235.42</v>
      </c>
      <c r="X51">
        <v>47.08</v>
      </c>
      <c r="Y51">
        <v>55.02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260.61</v>
      </c>
      <c r="C52" s="75">
        <v>73.2</v>
      </c>
      <c r="D52" s="135">
        <f t="shared" si="0"/>
        <v>79.050000000000011</v>
      </c>
      <c r="E52" s="75"/>
      <c r="F52" s="78">
        <v>17.329999999999998</v>
      </c>
      <c r="G52" s="78">
        <v>17.329999999999998</v>
      </c>
      <c r="H52" s="78">
        <v>17.760000000000002</v>
      </c>
      <c r="I52">
        <v>66.17</v>
      </c>
      <c r="J52">
        <v>270.87</v>
      </c>
      <c r="K52">
        <v>0</v>
      </c>
      <c r="L52">
        <v>0.81</v>
      </c>
      <c r="M52">
        <v>4.29</v>
      </c>
      <c r="N52" s="135">
        <v>26.35</v>
      </c>
      <c r="O52" s="135">
        <v>26.35</v>
      </c>
      <c r="P52" s="135">
        <v>26.35</v>
      </c>
      <c r="Q52">
        <v>1.07</v>
      </c>
      <c r="R52">
        <v>138.32</v>
      </c>
      <c r="S52">
        <v>1.71</v>
      </c>
      <c r="T52">
        <v>31.79</v>
      </c>
      <c r="U52">
        <v>10.6</v>
      </c>
      <c r="V52">
        <v>10.59</v>
      </c>
      <c r="W52">
        <v>236.19</v>
      </c>
      <c r="X52">
        <v>47.24</v>
      </c>
      <c r="Y52">
        <v>55.63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260.61</v>
      </c>
      <c r="C53" s="75">
        <v>73.2</v>
      </c>
      <c r="D53" s="135">
        <f t="shared" si="0"/>
        <v>79.050000000000011</v>
      </c>
      <c r="E53" s="75"/>
      <c r="F53" s="78">
        <v>17.47</v>
      </c>
      <c r="G53" s="78">
        <v>17.47</v>
      </c>
      <c r="H53" s="78">
        <v>17.91</v>
      </c>
      <c r="I53">
        <v>66.17</v>
      </c>
      <c r="J53">
        <v>270.87</v>
      </c>
      <c r="K53">
        <v>0</v>
      </c>
      <c r="L53">
        <v>0.81</v>
      </c>
      <c r="M53">
        <v>4.17</v>
      </c>
      <c r="N53" s="135">
        <v>26.35</v>
      </c>
      <c r="O53" s="135">
        <v>26.35</v>
      </c>
      <c r="P53" s="135">
        <v>26.35</v>
      </c>
      <c r="Q53">
        <v>1.07</v>
      </c>
      <c r="R53">
        <v>137.27000000000001</v>
      </c>
      <c r="S53">
        <v>1.71</v>
      </c>
      <c r="T53">
        <v>33.92</v>
      </c>
      <c r="U53">
        <v>11.31</v>
      </c>
      <c r="V53">
        <v>11.29</v>
      </c>
      <c r="W53">
        <v>236.61</v>
      </c>
      <c r="X53">
        <v>47.32</v>
      </c>
      <c r="Y53">
        <v>55.8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260.61</v>
      </c>
      <c r="C54" s="75">
        <v>73.2</v>
      </c>
      <c r="D54" s="135">
        <f t="shared" si="0"/>
        <v>79.050000000000011</v>
      </c>
      <c r="E54" s="75"/>
      <c r="F54" s="78">
        <v>15.78</v>
      </c>
      <c r="G54" s="78">
        <v>15.78</v>
      </c>
      <c r="H54" s="78">
        <v>16.170000000000002</v>
      </c>
      <c r="I54">
        <v>66.17</v>
      </c>
      <c r="J54">
        <v>270.87</v>
      </c>
      <c r="K54">
        <v>0</v>
      </c>
      <c r="L54">
        <v>0.81</v>
      </c>
      <c r="M54">
        <v>4.0999999999999996</v>
      </c>
      <c r="N54" s="135">
        <v>26.35</v>
      </c>
      <c r="O54" s="135">
        <v>26.35</v>
      </c>
      <c r="P54" s="135">
        <v>26.35</v>
      </c>
      <c r="Q54">
        <v>1.07</v>
      </c>
      <c r="R54">
        <v>135.79</v>
      </c>
      <c r="S54">
        <v>1.71</v>
      </c>
      <c r="T54">
        <v>36.68</v>
      </c>
      <c r="U54">
        <v>12.23</v>
      </c>
      <c r="V54">
        <v>12.21</v>
      </c>
      <c r="W54">
        <v>237.21</v>
      </c>
      <c r="X54">
        <v>47.44</v>
      </c>
      <c r="Y54">
        <v>56.12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260.61</v>
      </c>
      <c r="C55" s="75">
        <v>57.48</v>
      </c>
      <c r="D55" s="135">
        <f t="shared" si="0"/>
        <v>79.050000000000011</v>
      </c>
      <c r="E55" s="75"/>
      <c r="F55" s="78">
        <v>15.77</v>
      </c>
      <c r="G55" s="78">
        <v>15.77</v>
      </c>
      <c r="H55" s="78">
        <v>16.16</v>
      </c>
      <c r="I55">
        <v>66.17</v>
      </c>
      <c r="J55">
        <v>226.33</v>
      </c>
      <c r="K55">
        <v>0</v>
      </c>
      <c r="L55">
        <v>0.85</v>
      </c>
      <c r="M55">
        <v>4.09</v>
      </c>
      <c r="N55" s="135">
        <v>26.35</v>
      </c>
      <c r="O55" s="135">
        <v>26.35</v>
      </c>
      <c r="P55" s="135">
        <v>26.35</v>
      </c>
      <c r="Q55">
        <v>1.07</v>
      </c>
      <c r="R55">
        <v>134.04</v>
      </c>
      <c r="S55">
        <v>1.71</v>
      </c>
      <c r="T55">
        <v>39.96</v>
      </c>
      <c r="U55">
        <v>13.32</v>
      </c>
      <c r="V55">
        <v>13.31</v>
      </c>
      <c r="W55">
        <v>237.88</v>
      </c>
      <c r="X55">
        <v>47.58</v>
      </c>
      <c r="Y55">
        <v>56.33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260.61</v>
      </c>
      <c r="C56" s="75">
        <v>57.48</v>
      </c>
      <c r="D56" s="135">
        <f t="shared" si="0"/>
        <v>79.050000000000011</v>
      </c>
      <c r="E56" s="75"/>
      <c r="F56" s="78">
        <v>15.66</v>
      </c>
      <c r="G56" s="78">
        <v>15.66</v>
      </c>
      <c r="H56" s="78">
        <v>16.059999999999999</v>
      </c>
      <c r="I56">
        <v>66.17</v>
      </c>
      <c r="J56">
        <v>178.17</v>
      </c>
      <c r="K56">
        <v>0</v>
      </c>
      <c r="L56">
        <v>0.85</v>
      </c>
      <c r="M56">
        <v>4.05</v>
      </c>
      <c r="N56" s="135">
        <v>26.35</v>
      </c>
      <c r="O56" s="135">
        <v>26.35</v>
      </c>
      <c r="P56" s="135">
        <v>26.35</v>
      </c>
      <c r="Q56">
        <v>1.07</v>
      </c>
      <c r="R56">
        <v>132.29</v>
      </c>
      <c r="S56">
        <v>1.71</v>
      </c>
      <c r="T56">
        <v>41.17</v>
      </c>
      <c r="U56">
        <v>13.72</v>
      </c>
      <c r="V56">
        <v>13.72</v>
      </c>
      <c r="W56">
        <v>238.09</v>
      </c>
      <c r="X56">
        <v>47.62</v>
      </c>
      <c r="Y56">
        <v>56.52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260.61</v>
      </c>
      <c r="C57" s="75">
        <v>57.48</v>
      </c>
      <c r="D57" s="135">
        <f t="shared" si="0"/>
        <v>79.050000000000011</v>
      </c>
      <c r="E57" s="75"/>
      <c r="F57" s="78">
        <v>15.49</v>
      </c>
      <c r="G57" s="78">
        <v>15.49</v>
      </c>
      <c r="H57" s="78">
        <v>15.88</v>
      </c>
      <c r="I57">
        <v>66.17</v>
      </c>
      <c r="J57">
        <v>148.97</v>
      </c>
      <c r="K57">
        <v>0</v>
      </c>
      <c r="L57">
        <v>0.85</v>
      </c>
      <c r="M57">
        <v>4.1500000000000004</v>
      </c>
      <c r="N57" s="135">
        <v>26.35</v>
      </c>
      <c r="O57" s="135">
        <v>26.35</v>
      </c>
      <c r="P57" s="135">
        <v>26.35</v>
      </c>
      <c r="Q57">
        <v>1.07</v>
      </c>
      <c r="R57">
        <v>130.05000000000001</v>
      </c>
      <c r="S57">
        <v>1.71</v>
      </c>
      <c r="T57">
        <v>44.32</v>
      </c>
      <c r="U57">
        <v>14.77</v>
      </c>
      <c r="V57">
        <v>14.78</v>
      </c>
      <c r="W57">
        <v>237.9</v>
      </c>
      <c r="X57">
        <v>47.58</v>
      </c>
      <c r="Y57">
        <v>56.34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260.61</v>
      </c>
      <c r="C58" s="75">
        <v>57.48</v>
      </c>
      <c r="D58" s="135">
        <f t="shared" si="0"/>
        <v>79.050000000000011</v>
      </c>
      <c r="E58" s="75"/>
      <c r="F58" s="78">
        <v>15.17</v>
      </c>
      <c r="G58" s="78">
        <v>15.17</v>
      </c>
      <c r="H58" s="78">
        <v>15.55</v>
      </c>
      <c r="I58">
        <v>66.17</v>
      </c>
      <c r="J58">
        <v>148.97</v>
      </c>
      <c r="K58">
        <v>0</v>
      </c>
      <c r="L58">
        <v>0.85</v>
      </c>
      <c r="M58">
        <v>4.42</v>
      </c>
      <c r="N58" s="135">
        <v>26.35</v>
      </c>
      <c r="O58" s="135">
        <v>26.35</v>
      </c>
      <c r="P58" s="135">
        <v>26.35</v>
      </c>
      <c r="Q58">
        <v>1.07</v>
      </c>
      <c r="R58">
        <v>126.38</v>
      </c>
      <c r="S58">
        <v>1.71</v>
      </c>
      <c r="T58">
        <v>48.18</v>
      </c>
      <c r="U58">
        <v>16.059999999999999</v>
      </c>
      <c r="V58">
        <v>16.059999999999999</v>
      </c>
      <c r="W58">
        <v>236.38</v>
      </c>
      <c r="X58">
        <v>47.27</v>
      </c>
      <c r="Y58">
        <v>55.67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260.61</v>
      </c>
      <c r="C59" s="75">
        <v>57.48</v>
      </c>
      <c r="D59" s="135">
        <f t="shared" si="0"/>
        <v>79.050000000000011</v>
      </c>
      <c r="E59" s="75"/>
      <c r="F59" s="78">
        <v>14.78</v>
      </c>
      <c r="G59" s="78">
        <v>14.78</v>
      </c>
      <c r="H59" s="78">
        <v>15.15</v>
      </c>
      <c r="I59">
        <v>66.17</v>
      </c>
      <c r="J59">
        <v>148.97</v>
      </c>
      <c r="K59">
        <v>0</v>
      </c>
      <c r="L59">
        <v>0.85</v>
      </c>
      <c r="M59">
        <v>4.74</v>
      </c>
      <c r="N59" s="135">
        <v>26.35</v>
      </c>
      <c r="O59" s="135">
        <v>26.35</v>
      </c>
      <c r="P59" s="135">
        <v>26.35</v>
      </c>
      <c r="Q59">
        <v>1.1100000000000001</v>
      </c>
      <c r="R59">
        <v>121.55</v>
      </c>
      <c r="S59">
        <v>1.67</v>
      </c>
      <c r="T59">
        <v>42.6</v>
      </c>
      <c r="U59">
        <v>14.2</v>
      </c>
      <c r="V59">
        <v>14.19</v>
      </c>
      <c r="W59">
        <v>234.58</v>
      </c>
      <c r="X59">
        <v>46.92</v>
      </c>
      <c r="Y59">
        <v>54.93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260.61</v>
      </c>
      <c r="C60" s="75">
        <v>57.48</v>
      </c>
      <c r="D60" s="135">
        <f t="shared" si="0"/>
        <v>79.050000000000011</v>
      </c>
      <c r="E60" s="75"/>
      <c r="F60" s="78">
        <v>14.39</v>
      </c>
      <c r="G60" s="78">
        <v>14.39</v>
      </c>
      <c r="H60" s="78">
        <v>14.75</v>
      </c>
      <c r="I60">
        <v>66.17</v>
      </c>
      <c r="J60">
        <v>148.97</v>
      </c>
      <c r="K60">
        <v>0</v>
      </c>
      <c r="L60">
        <v>0.85</v>
      </c>
      <c r="M60">
        <v>5.13</v>
      </c>
      <c r="N60" s="135">
        <v>26.35</v>
      </c>
      <c r="O60" s="135">
        <v>26.35</v>
      </c>
      <c r="P60" s="135">
        <v>26.35</v>
      </c>
      <c r="Q60">
        <v>1.1100000000000001</v>
      </c>
      <c r="R60">
        <v>116.25</v>
      </c>
      <c r="S60">
        <v>1.67</v>
      </c>
      <c r="T60">
        <v>43.42</v>
      </c>
      <c r="U60">
        <v>14.47</v>
      </c>
      <c r="V60">
        <v>14.48</v>
      </c>
      <c r="W60">
        <v>232.78</v>
      </c>
      <c r="X60">
        <v>46.55</v>
      </c>
      <c r="Y60">
        <v>53.92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260.61</v>
      </c>
      <c r="C61" s="75">
        <v>57.48</v>
      </c>
      <c r="D61" s="135">
        <f t="shared" si="0"/>
        <v>79.050000000000011</v>
      </c>
      <c r="E61" s="75"/>
      <c r="F61" s="78">
        <v>13.86</v>
      </c>
      <c r="G61" s="78">
        <v>13.86</v>
      </c>
      <c r="H61" s="78">
        <v>14.2</v>
      </c>
      <c r="I61">
        <v>66.17</v>
      </c>
      <c r="J61">
        <v>192.62</v>
      </c>
      <c r="K61">
        <v>0</v>
      </c>
      <c r="L61">
        <v>0.85</v>
      </c>
      <c r="M61">
        <v>5.44</v>
      </c>
      <c r="N61" s="135">
        <v>26.35</v>
      </c>
      <c r="O61" s="135">
        <v>26.35</v>
      </c>
      <c r="P61" s="135">
        <v>26.35</v>
      </c>
      <c r="Q61">
        <v>1.1100000000000001</v>
      </c>
      <c r="R61">
        <v>110.59</v>
      </c>
      <c r="S61">
        <v>1.67</v>
      </c>
      <c r="T61">
        <v>43.86</v>
      </c>
      <c r="U61">
        <v>14.62</v>
      </c>
      <c r="V61">
        <v>14.62</v>
      </c>
      <c r="W61">
        <v>229.83</v>
      </c>
      <c r="X61">
        <v>45.96</v>
      </c>
      <c r="Y61">
        <v>52.51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260.61</v>
      </c>
      <c r="C62" s="75">
        <v>57.48</v>
      </c>
      <c r="D62" s="135">
        <f t="shared" si="0"/>
        <v>79.050000000000011</v>
      </c>
      <c r="E62" s="75"/>
      <c r="F62" s="78">
        <v>13.28</v>
      </c>
      <c r="G62" s="78">
        <v>13.28</v>
      </c>
      <c r="H62" s="78">
        <v>13.6</v>
      </c>
      <c r="I62">
        <v>66.17</v>
      </c>
      <c r="J62">
        <v>192.62</v>
      </c>
      <c r="K62">
        <v>0</v>
      </c>
      <c r="L62">
        <v>0.85</v>
      </c>
      <c r="M62">
        <v>5.92</v>
      </c>
      <c r="N62" s="135">
        <v>26.35</v>
      </c>
      <c r="O62" s="135">
        <v>26.35</v>
      </c>
      <c r="P62" s="135">
        <v>26.35</v>
      </c>
      <c r="Q62">
        <v>1.1100000000000001</v>
      </c>
      <c r="R62">
        <v>103.98</v>
      </c>
      <c r="S62">
        <v>1.67</v>
      </c>
      <c r="T62">
        <v>44.32</v>
      </c>
      <c r="U62">
        <v>14.77</v>
      </c>
      <c r="V62">
        <v>14.78</v>
      </c>
      <c r="W62">
        <v>219.6</v>
      </c>
      <c r="X62">
        <v>43.92</v>
      </c>
      <c r="Y62">
        <v>50.87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260.61</v>
      </c>
      <c r="C63" s="75">
        <v>57.48</v>
      </c>
      <c r="D63" s="135">
        <f t="shared" si="0"/>
        <v>79.050000000000011</v>
      </c>
      <c r="E63" s="75"/>
      <c r="F63" s="78">
        <v>12.57</v>
      </c>
      <c r="G63" s="78">
        <v>12.57</v>
      </c>
      <c r="H63" s="78">
        <v>12.89</v>
      </c>
      <c r="I63">
        <v>66.17</v>
      </c>
      <c r="J63">
        <v>192.62</v>
      </c>
      <c r="K63">
        <v>0</v>
      </c>
      <c r="L63">
        <v>0.93</v>
      </c>
      <c r="M63">
        <v>6.31</v>
      </c>
      <c r="N63" s="135">
        <v>26.35</v>
      </c>
      <c r="O63" s="135">
        <v>26.35</v>
      </c>
      <c r="P63" s="135">
        <v>26.35</v>
      </c>
      <c r="Q63">
        <v>1.1499999999999999</v>
      </c>
      <c r="R63">
        <v>96.76</v>
      </c>
      <c r="S63">
        <v>1.67</v>
      </c>
      <c r="T63">
        <v>45.79</v>
      </c>
      <c r="U63">
        <v>15.26</v>
      </c>
      <c r="V63">
        <v>15.27</v>
      </c>
      <c r="W63">
        <v>207.33</v>
      </c>
      <c r="X63">
        <v>41.47</v>
      </c>
      <c r="Y63">
        <v>48.81</v>
      </c>
      <c r="Z63">
        <v>40.340000000000003</v>
      </c>
      <c r="AA63">
        <v>33.33</v>
      </c>
      <c r="AB63">
        <v>16.670000000000002</v>
      </c>
    </row>
    <row r="64" spans="1:28">
      <c r="A64" t="s">
        <v>106</v>
      </c>
      <c r="B64" s="75">
        <v>260.61</v>
      </c>
      <c r="C64" s="75">
        <v>57.48</v>
      </c>
      <c r="D64" s="135">
        <f t="shared" si="0"/>
        <v>79.050000000000011</v>
      </c>
      <c r="E64" s="75"/>
      <c r="F64" s="78">
        <v>11.86</v>
      </c>
      <c r="G64" s="78">
        <v>11.86</v>
      </c>
      <c r="H64" s="78">
        <v>12.15</v>
      </c>
      <c r="I64">
        <v>66.17</v>
      </c>
      <c r="J64">
        <v>207.07</v>
      </c>
      <c r="K64">
        <v>0</v>
      </c>
      <c r="L64">
        <v>0.93</v>
      </c>
      <c r="M64">
        <v>6.75</v>
      </c>
      <c r="N64" s="135">
        <v>26.35</v>
      </c>
      <c r="O64" s="135">
        <v>26.35</v>
      </c>
      <c r="P64" s="135">
        <v>26.35</v>
      </c>
      <c r="Q64">
        <v>1.1499999999999999</v>
      </c>
      <c r="R64">
        <v>88.5</v>
      </c>
      <c r="S64">
        <v>1.67</v>
      </c>
      <c r="T64">
        <v>47.46</v>
      </c>
      <c r="U64">
        <v>15.82</v>
      </c>
      <c r="V64">
        <v>15.82</v>
      </c>
      <c r="W64">
        <v>197.34</v>
      </c>
      <c r="X64">
        <v>39.47</v>
      </c>
      <c r="Y64">
        <v>46.32</v>
      </c>
      <c r="Z64">
        <v>38.200000000000003</v>
      </c>
      <c r="AA64">
        <v>33.33</v>
      </c>
      <c r="AB64">
        <v>16.670000000000002</v>
      </c>
    </row>
    <row r="65" spans="1:28">
      <c r="A65" t="s">
        <v>107</v>
      </c>
      <c r="B65" s="75">
        <v>260.61</v>
      </c>
      <c r="C65" s="75">
        <v>57.48</v>
      </c>
      <c r="D65" s="135">
        <f t="shared" si="0"/>
        <v>79.050000000000011</v>
      </c>
      <c r="E65" s="75"/>
      <c r="F65" s="78">
        <v>11.03</v>
      </c>
      <c r="G65" s="78">
        <v>11.03</v>
      </c>
      <c r="H65" s="78">
        <v>11.31</v>
      </c>
      <c r="I65">
        <v>66.17</v>
      </c>
      <c r="J65">
        <v>216.7</v>
      </c>
      <c r="K65">
        <v>0</v>
      </c>
      <c r="L65">
        <v>0.93</v>
      </c>
      <c r="M65">
        <v>6.99</v>
      </c>
      <c r="N65" s="135">
        <v>26.35</v>
      </c>
      <c r="O65" s="135">
        <v>26.35</v>
      </c>
      <c r="P65" s="135">
        <v>26.35</v>
      </c>
      <c r="Q65">
        <v>1.1499999999999999</v>
      </c>
      <c r="R65">
        <v>79.17</v>
      </c>
      <c r="S65">
        <v>1.67</v>
      </c>
      <c r="T65">
        <v>40.229999999999997</v>
      </c>
      <c r="U65">
        <v>13.41</v>
      </c>
      <c r="V65">
        <v>13.4</v>
      </c>
      <c r="W65">
        <v>185</v>
      </c>
      <c r="X65">
        <v>37</v>
      </c>
      <c r="Y65">
        <v>43.61</v>
      </c>
      <c r="Z65">
        <v>35.909999999999997</v>
      </c>
      <c r="AA65">
        <v>33.33</v>
      </c>
      <c r="AB65">
        <v>16.670000000000002</v>
      </c>
    </row>
    <row r="66" spans="1:28">
      <c r="A66" t="s">
        <v>108</v>
      </c>
      <c r="B66" s="75">
        <v>260.61</v>
      </c>
      <c r="C66" s="75">
        <v>57.48</v>
      </c>
      <c r="D66" s="135">
        <f t="shared" si="0"/>
        <v>79.050000000000011</v>
      </c>
      <c r="E66" s="75"/>
      <c r="F66" s="78">
        <v>10.01</v>
      </c>
      <c r="G66" s="78">
        <v>10.01</v>
      </c>
      <c r="H66" s="78">
        <v>10.26</v>
      </c>
      <c r="I66">
        <v>66.17</v>
      </c>
      <c r="J66">
        <v>216.7</v>
      </c>
      <c r="K66">
        <v>0</v>
      </c>
      <c r="L66">
        <v>0.93</v>
      </c>
      <c r="M66">
        <v>18.489999999999998</v>
      </c>
      <c r="N66" s="135">
        <v>26.35</v>
      </c>
      <c r="O66" s="135">
        <v>26.35</v>
      </c>
      <c r="P66" s="135">
        <v>26.35</v>
      </c>
      <c r="Q66">
        <v>1.1499999999999999</v>
      </c>
      <c r="R66">
        <v>69.08</v>
      </c>
      <c r="S66">
        <v>1.67</v>
      </c>
      <c r="T66">
        <v>40.83</v>
      </c>
      <c r="U66">
        <v>13.61</v>
      </c>
      <c r="V66">
        <v>13.6</v>
      </c>
      <c r="W66">
        <v>170.93</v>
      </c>
      <c r="X66">
        <v>34.19</v>
      </c>
      <c r="Y66">
        <v>40.72</v>
      </c>
      <c r="Z66">
        <v>33.36</v>
      </c>
      <c r="AA66">
        <v>30.3</v>
      </c>
      <c r="AB66">
        <v>15.15</v>
      </c>
    </row>
    <row r="67" spans="1:28">
      <c r="A67" t="s">
        <v>109</v>
      </c>
      <c r="B67" s="75">
        <v>260.61</v>
      </c>
      <c r="C67" s="75">
        <v>57.48</v>
      </c>
      <c r="D67" s="135">
        <f t="shared" si="0"/>
        <v>79.050000000000011</v>
      </c>
      <c r="E67" s="75"/>
      <c r="F67" s="78">
        <v>9</v>
      </c>
      <c r="G67" s="78">
        <v>9</v>
      </c>
      <c r="H67" s="78">
        <v>9.2200000000000006</v>
      </c>
      <c r="I67">
        <v>66.17</v>
      </c>
      <c r="J67">
        <v>270.87</v>
      </c>
      <c r="K67">
        <v>0</v>
      </c>
      <c r="L67">
        <v>0.93</v>
      </c>
      <c r="M67">
        <v>18.579999999999998</v>
      </c>
      <c r="N67" s="135">
        <v>26.35</v>
      </c>
      <c r="O67" s="135">
        <v>26.35</v>
      </c>
      <c r="P67" s="135">
        <v>26.35</v>
      </c>
      <c r="Q67">
        <v>1.1499999999999999</v>
      </c>
      <c r="R67">
        <v>58.59</v>
      </c>
      <c r="S67">
        <v>1.62</v>
      </c>
      <c r="T67">
        <v>41.39</v>
      </c>
      <c r="U67">
        <v>13.8</v>
      </c>
      <c r="V67">
        <v>13.79</v>
      </c>
      <c r="W67">
        <v>155.78</v>
      </c>
      <c r="X67">
        <v>31.15</v>
      </c>
      <c r="Y67">
        <v>37.64</v>
      </c>
      <c r="Z67">
        <v>30.77</v>
      </c>
      <c r="AA67">
        <v>26.86</v>
      </c>
      <c r="AB67">
        <v>13.44</v>
      </c>
    </row>
    <row r="68" spans="1:28">
      <c r="A68" t="s">
        <v>110</v>
      </c>
      <c r="B68" s="75">
        <v>260.61</v>
      </c>
      <c r="C68" s="75">
        <v>57.48</v>
      </c>
      <c r="D68" s="135">
        <f t="shared" ref="D68:D98" si="1">N68+O68+P68</f>
        <v>79.05</v>
      </c>
      <c r="E68" s="75"/>
      <c r="F68" s="78">
        <v>7.97</v>
      </c>
      <c r="G68" s="78">
        <v>7.97</v>
      </c>
      <c r="H68" s="78">
        <v>8.16</v>
      </c>
      <c r="I68">
        <v>66.17</v>
      </c>
      <c r="J68">
        <v>270.87</v>
      </c>
      <c r="K68">
        <v>0</v>
      </c>
      <c r="L68">
        <v>0.93</v>
      </c>
      <c r="M68">
        <v>18.61</v>
      </c>
      <c r="N68" s="135">
        <v>28.27</v>
      </c>
      <c r="O68" s="135">
        <v>22.52</v>
      </c>
      <c r="P68" s="135">
        <v>28.26</v>
      </c>
      <c r="Q68">
        <v>1.1499999999999999</v>
      </c>
      <c r="R68">
        <v>47.85</v>
      </c>
      <c r="S68">
        <v>1.62</v>
      </c>
      <c r="T68">
        <v>42.45</v>
      </c>
      <c r="U68">
        <v>14.15</v>
      </c>
      <c r="V68">
        <v>14.15</v>
      </c>
      <c r="W68">
        <v>139.08000000000001</v>
      </c>
      <c r="X68">
        <v>27.82</v>
      </c>
      <c r="Y68">
        <v>34.21</v>
      </c>
      <c r="Z68">
        <v>27.77</v>
      </c>
      <c r="AA68">
        <v>23.33</v>
      </c>
      <c r="AB68">
        <v>11.67</v>
      </c>
    </row>
    <row r="69" spans="1:28">
      <c r="A69" t="s">
        <v>111</v>
      </c>
      <c r="B69" s="75">
        <v>260.61</v>
      </c>
      <c r="C69" s="75">
        <v>57.48</v>
      </c>
      <c r="D69" s="135">
        <f t="shared" si="1"/>
        <v>80.099999999999994</v>
      </c>
      <c r="E69" s="75"/>
      <c r="F69" s="78">
        <v>6.74</v>
      </c>
      <c r="G69" s="78">
        <v>6.74</v>
      </c>
      <c r="H69" s="78">
        <v>6.91</v>
      </c>
      <c r="I69">
        <v>66.17</v>
      </c>
      <c r="J69">
        <v>270.87</v>
      </c>
      <c r="K69">
        <v>0</v>
      </c>
      <c r="L69">
        <v>0.93</v>
      </c>
      <c r="M69">
        <v>18.61</v>
      </c>
      <c r="N69" s="135">
        <v>33</v>
      </c>
      <c r="O69" s="135">
        <v>14.1</v>
      </c>
      <c r="P69" s="135">
        <v>33</v>
      </c>
      <c r="Q69">
        <v>1.1499999999999999</v>
      </c>
      <c r="R69">
        <v>36.799999999999997</v>
      </c>
      <c r="S69">
        <v>1.62</v>
      </c>
      <c r="T69">
        <v>40.729999999999997</v>
      </c>
      <c r="U69">
        <v>13.58</v>
      </c>
      <c r="V69">
        <v>13.57</v>
      </c>
      <c r="W69">
        <v>121.52</v>
      </c>
      <c r="X69">
        <v>24.3</v>
      </c>
      <c r="Y69">
        <v>30.53</v>
      </c>
      <c r="Z69">
        <v>8.93</v>
      </c>
      <c r="AA69">
        <v>19.62</v>
      </c>
      <c r="AB69">
        <v>9.82</v>
      </c>
    </row>
    <row r="70" spans="1:28">
      <c r="A70" t="s">
        <v>112</v>
      </c>
      <c r="B70" s="75">
        <v>260.61</v>
      </c>
      <c r="C70" s="75">
        <v>73.2</v>
      </c>
      <c r="D70" s="135">
        <f t="shared" si="1"/>
        <v>64.539999999999992</v>
      </c>
      <c r="E70" s="75"/>
      <c r="F70" s="78">
        <v>5.34</v>
      </c>
      <c r="G70" s="78">
        <v>5.34</v>
      </c>
      <c r="H70" s="78">
        <v>5.47</v>
      </c>
      <c r="I70">
        <v>66.17</v>
      </c>
      <c r="J70">
        <v>270.87</v>
      </c>
      <c r="K70">
        <v>0</v>
      </c>
      <c r="L70">
        <v>0.93</v>
      </c>
      <c r="M70">
        <v>18.53</v>
      </c>
      <c r="N70" s="135">
        <v>28.93</v>
      </c>
      <c r="O70" s="135">
        <v>6.97</v>
      </c>
      <c r="P70" s="135">
        <v>28.64</v>
      </c>
      <c r="Q70">
        <v>1.1499999999999999</v>
      </c>
      <c r="R70">
        <v>25.49</v>
      </c>
      <c r="S70">
        <v>1.62</v>
      </c>
      <c r="T70">
        <v>43.32</v>
      </c>
      <c r="U70">
        <v>14.44</v>
      </c>
      <c r="V70">
        <v>14.44</v>
      </c>
      <c r="W70">
        <v>102.72</v>
      </c>
      <c r="X70">
        <v>20.54</v>
      </c>
      <c r="Y70">
        <v>26.6</v>
      </c>
      <c r="Z70">
        <v>9.08</v>
      </c>
      <c r="AA70">
        <v>15.83</v>
      </c>
      <c r="AB70">
        <v>7.92</v>
      </c>
    </row>
    <row r="71" spans="1:28">
      <c r="A71" t="s">
        <v>113</v>
      </c>
      <c r="B71" s="75">
        <v>260.61</v>
      </c>
      <c r="C71" s="75">
        <v>73.2</v>
      </c>
      <c r="D71" s="135">
        <f t="shared" si="1"/>
        <v>35.090000000000003</v>
      </c>
      <c r="E71" s="75"/>
      <c r="F71" s="78">
        <v>3.42</v>
      </c>
      <c r="G71" s="78">
        <v>3.42</v>
      </c>
      <c r="H71" s="78">
        <v>3.5</v>
      </c>
      <c r="I71">
        <v>0</v>
      </c>
      <c r="J71">
        <v>270.87</v>
      </c>
      <c r="K71">
        <v>0</v>
      </c>
      <c r="L71">
        <v>0.85</v>
      </c>
      <c r="M71">
        <v>18.32</v>
      </c>
      <c r="N71" s="135">
        <v>16.760000000000002</v>
      </c>
      <c r="O71" s="135">
        <v>1.73</v>
      </c>
      <c r="P71" s="135">
        <v>16.600000000000001</v>
      </c>
      <c r="Q71">
        <v>1.07</v>
      </c>
      <c r="R71">
        <v>15.32</v>
      </c>
      <c r="S71">
        <v>1.62</v>
      </c>
      <c r="T71">
        <v>44.05</v>
      </c>
      <c r="U71">
        <v>14.68</v>
      </c>
      <c r="V71">
        <v>14.68</v>
      </c>
      <c r="W71">
        <v>82.42</v>
      </c>
      <c r="X71">
        <v>16.48</v>
      </c>
      <c r="Y71">
        <v>22.4</v>
      </c>
      <c r="Z71">
        <v>9.24</v>
      </c>
      <c r="AA71">
        <v>12.05</v>
      </c>
      <c r="AB71">
        <v>6.02</v>
      </c>
    </row>
    <row r="72" spans="1:28">
      <c r="A72" t="s">
        <v>114</v>
      </c>
      <c r="B72" s="75">
        <v>260.61</v>
      </c>
      <c r="C72" s="75">
        <v>73.2</v>
      </c>
      <c r="D72" s="135">
        <f t="shared" si="1"/>
        <v>16.11</v>
      </c>
      <c r="E72" s="75"/>
      <c r="F72" s="78">
        <v>2.06</v>
      </c>
      <c r="G72" s="78">
        <v>2.06</v>
      </c>
      <c r="H72" s="78">
        <v>2.12</v>
      </c>
      <c r="I72">
        <v>0</v>
      </c>
      <c r="J72">
        <v>270.87</v>
      </c>
      <c r="K72">
        <v>0</v>
      </c>
      <c r="L72">
        <v>0.85</v>
      </c>
      <c r="M72">
        <v>18.18</v>
      </c>
      <c r="N72" s="135">
        <v>7.86</v>
      </c>
      <c r="O72" s="135">
        <v>0.47</v>
      </c>
      <c r="P72" s="135">
        <v>7.78</v>
      </c>
      <c r="Q72">
        <v>1.07</v>
      </c>
      <c r="R72">
        <v>7.91</v>
      </c>
      <c r="S72">
        <v>1.62</v>
      </c>
      <c r="T72">
        <v>45.71</v>
      </c>
      <c r="U72">
        <v>15.24</v>
      </c>
      <c r="V72">
        <v>15.22</v>
      </c>
      <c r="W72">
        <v>61.28</v>
      </c>
      <c r="X72">
        <v>12.25</v>
      </c>
      <c r="Y72">
        <v>17.96</v>
      </c>
      <c r="Z72">
        <v>13</v>
      </c>
      <c r="AA72">
        <v>8.4700000000000006</v>
      </c>
      <c r="AB72">
        <v>4.2300000000000004</v>
      </c>
    </row>
    <row r="73" spans="1:28">
      <c r="A73" t="s">
        <v>115</v>
      </c>
      <c r="B73" s="75">
        <v>260.61</v>
      </c>
      <c r="C73" s="75">
        <v>73.2</v>
      </c>
      <c r="D73" s="135">
        <f t="shared" si="1"/>
        <v>4.1999999999999993</v>
      </c>
      <c r="E73" s="75"/>
      <c r="F73" s="78">
        <v>0.93</v>
      </c>
      <c r="G73" s="78">
        <v>0.93</v>
      </c>
      <c r="H73" s="78">
        <v>0.95</v>
      </c>
      <c r="I73">
        <v>0</v>
      </c>
      <c r="J73">
        <v>270.87</v>
      </c>
      <c r="K73">
        <v>0</v>
      </c>
      <c r="L73">
        <v>0.85</v>
      </c>
      <c r="M73">
        <v>18.23</v>
      </c>
      <c r="N73" s="135">
        <v>2.11</v>
      </c>
      <c r="O73" s="135">
        <v>0</v>
      </c>
      <c r="P73" s="135">
        <v>2.09</v>
      </c>
      <c r="Q73">
        <v>1.07</v>
      </c>
      <c r="R73">
        <v>3.65</v>
      </c>
      <c r="S73">
        <v>1.62</v>
      </c>
      <c r="T73">
        <v>47.63</v>
      </c>
      <c r="U73">
        <v>15.88</v>
      </c>
      <c r="V73">
        <v>15.87</v>
      </c>
      <c r="W73">
        <v>38.020000000000003</v>
      </c>
      <c r="X73">
        <v>7.6</v>
      </c>
      <c r="Y73">
        <v>13.49</v>
      </c>
      <c r="Z73">
        <v>9.5500000000000007</v>
      </c>
      <c r="AA73">
        <v>5.33</v>
      </c>
      <c r="AB73">
        <v>2.66</v>
      </c>
    </row>
    <row r="74" spans="1:28">
      <c r="A74" t="s">
        <v>116</v>
      </c>
      <c r="B74" s="75">
        <v>260.61</v>
      </c>
      <c r="C74" s="75">
        <v>73.2</v>
      </c>
      <c r="D74" s="135">
        <f t="shared" si="1"/>
        <v>0</v>
      </c>
      <c r="E74" s="75"/>
      <c r="F74" s="78">
        <v>0.32</v>
      </c>
      <c r="G74" s="78">
        <v>0.32</v>
      </c>
      <c r="H74" s="78">
        <v>0.33</v>
      </c>
      <c r="I74">
        <v>0</v>
      </c>
      <c r="J74">
        <v>270.87</v>
      </c>
      <c r="K74">
        <v>0</v>
      </c>
      <c r="L74">
        <v>0.85</v>
      </c>
      <c r="M74">
        <v>18.239999999999998</v>
      </c>
      <c r="N74" s="135">
        <v>0</v>
      </c>
      <c r="O74" s="135">
        <v>0</v>
      </c>
      <c r="P74" s="135">
        <v>0</v>
      </c>
      <c r="Q74">
        <v>1.07</v>
      </c>
      <c r="R74">
        <v>1.32</v>
      </c>
      <c r="S74">
        <v>1.62</v>
      </c>
      <c r="T74">
        <v>25.23</v>
      </c>
      <c r="U74">
        <v>8.41</v>
      </c>
      <c r="V74">
        <v>8.4</v>
      </c>
      <c r="W74">
        <v>18.97</v>
      </c>
      <c r="X74">
        <v>3.79</v>
      </c>
      <c r="Y74">
        <v>8.81</v>
      </c>
      <c r="Z74">
        <v>6.5</v>
      </c>
      <c r="AA74">
        <v>2.5099999999999998</v>
      </c>
      <c r="AB74">
        <v>1.26</v>
      </c>
    </row>
    <row r="75" spans="1:28">
      <c r="A75" t="s">
        <v>117</v>
      </c>
      <c r="B75" s="75">
        <v>260.61</v>
      </c>
      <c r="C75" s="75">
        <v>73.2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18.91</v>
      </c>
      <c r="J75">
        <v>270.87</v>
      </c>
      <c r="K75">
        <v>0</v>
      </c>
      <c r="L75">
        <v>0.85</v>
      </c>
      <c r="M75">
        <v>18.29</v>
      </c>
      <c r="N75" s="135">
        <v>0</v>
      </c>
      <c r="O75" s="135">
        <v>0</v>
      </c>
      <c r="P75" s="135">
        <v>0</v>
      </c>
      <c r="Q75">
        <v>1.07</v>
      </c>
      <c r="R75">
        <v>0</v>
      </c>
      <c r="S75">
        <v>1.62</v>
      </c>
      <c r="T75">
        <v>25.32</v>
      </c>
      <c r="U75">
        <v>8.44</v>
      </c>
      <c r="V75">
        <v>8.44</v>
      </c>
      <c r="W75">
        <v>6.35</v>
      </c>
      <c r="X75">
        <v>1.27</v>
      </c>
      <c r="Y75">
        <v>4.16</v>
      </c>
      <c r="Z75">
        <v>5.61</v>
      </c>
      <c r="AA75">
        <v>0.55000000000000004</v>
      </c>
      <c r="AB75">
        <v>0.28000000000000003</v>
      </c>
    </row>
    <row r="76" spans="1:28">
      <c r="A76" t="s">
        <v>118</v>
      </c>
      <c r="B76" s="75">
        <v>260.61</v>
      </c>
      <c r="C76" s="75">
        <v>73.2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56.73</v>
      </c>
      <c r="J76">
        <v>270.87</v>
      </c>
      <c r="K76">
        <v>0</v>
      </c>
      <c r="L76">
        <v>0.85</v>
      </c>
      <c r="M76">
        <v>23.85</v>
      </c>
      <c r="N76" s="135">
        <v>0</v>
      </c>
      <c r="O76" s="135">
        <v>0</v>
      </c>
      <c r="P76" s="135">
        <v>0</v>
      </c>
      <c r="Q76">
        <v>1.07</v>
      </c>
      <c r="R76">
        <v>0</v>
      </c>
      <c r="S76">
        <v>1.62</v>
      </c>
      <c r="T76">
        <v>25.59</v>
      </c>
      <c r="U76">
        <v>8.5299999999999994</v>
      </c>
      <c r="V76">
        <v>8.5299999999999994</v>
      </c>
      <c r="W76">
        <v>1.03</v>
      </c>
      <c r="X76">
        <v>0.21</v>
      </c>
      <c r="Y76">
        <v>1.23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260.61</v>
      </c>
      <c r="C77" s="75">
        <v>73.2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56.73</v>
      </c>
      <c r="J77">
        <v>270.87</v>
      </c>
      <c r="K77">
        <v>0</v>
      </c>
      <c r="L77">
        <v>0.85</v>
      </c>
      <c r="M77">
        <v>23.56</v>
      </c>
      <c r="N77" s="135">
        <v>0</v>
      </c>
      <c r="O77" s="135">
        <v>0</v>
      </c>
      <c r="P77" s="135">
        <v>0</v>
      </c>
      <c r="Q77">
        <v>1.07</v>
      </c>
      <c r="R77">
        <v>0</v>
      </c>
      <c r="S77">
        <v>1.62</v>
      </c>
      <c r="T77">
        <v>25.61</v>
      </c>
      <c r="U77">
        <v>8.5399999999999991</v>
      </c>
      <c r="V77">
        <v>8.52</v>
      </c>
      <c r="W77">
        <v>0.02</v>
      </c>
      <c r="X77">
        <v>0</v>
      </c>
      <c r="Y77">
        <v>0.13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260.61</v>
      </c>
      <c r="C78" s="75">
        <v>73.2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47.27</v>
      </c>
      <c r="J78">
        <v>270.87</v>
      </c>
      <c r="K78">
        <v>0</v>
      </c>
      <c r="L78">
        <v>0.85</v>
      </c>
      <c r="M78">
        <v>23.19</v>
      </c>
      <c r="N78" s="135">
        <v>0</v>
      </c>
      <c r="O78" s="135">
        <v>0</v>
      </c>
      <c r="P78" s="135">
        <v>0</v>
      </c>
      <c r="Q78">
        <v>1.07</v>
      </c>
      <c r="R78">
        <v>0</v>
      </c>
      <c r="S78">
        <v>1.62</v>
      </c>
      <c r="T78">
        <v>25.5</v>
      </c>
      <c r="U78">
        <v>8.5</v>
      </c>
      <c r="V78">
        <v>8.49</v>
      </c>
      <c r="W78">
        <v>0</v>
      </c>
      <c r="X78">
        <v>0</v>
      </c>
      <c r="Y78">
        <v>0.12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260.61</v>
      </c>
      <c r="C79" s="75">
        <v>73.2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47.27</v>
      </c>
      <c r="J79">
        <v>270.87</v>
      </c>
      <c r="K79">
        <v>0</v>
      </c>
      <c r="L79">
        <v>0.81</v>
      </c>
      <c r="M79">
        <v>22.81</v>
      </c>
      <c r="N79" s="135">
        <v>0</v>
      </c>
      <c r="O79" s="135">
        <v>0</v>
      </c>
      <c r="P79" s="135">
        <v>0</v>
      </c>
      <c r="Q79">
        <v>1.07</v>
      </c>
      <c r="R79">
        <v>0</v>
      </c>
      <c r="S79">
        <v>1.62</v>
      </c>
      <c r="T79">
        <v>25.15</v>
      </c>
      <c r="U79">
        <v>8.3800000000000008</v>
      </c>
      <c r="V79">
        <v>8.3800000000000008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260.61</v>
      </c>
      <c r="C80" s="75">
        <v>73.2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47.27</v>
      </c>
      <c r="J80">
        <v>270.87</v>
      </c>
      <c r="K80">
        <v>0</v>
      </c>
      <c r="L80">
        <v>0.81</v>
      </c>
      <c r="M80">
        <v>22.54</v>
      </c>
      <c r="N80" s="135">
        <v>0</v>
      </c>
      <c r="O80" s="135">
        <v>0</v>
      </c>
      <c r="P80" s="135">
        <v>0</v>
      </c>
      <c r="Q80">
        <v>1.07</v>
      </c>
      <c r="R80">
        <v>0</v>
      </c>
      <c r="S80">
        <v>1.62</v>
      </c>
      <c r="T80">
        <v>25.03</v>
      </c>
      <c r="U80">
        <v>8.34</v>
      </c>
      <c r="V80">
        <v>8.34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260.61</v>
      </c>
      <c r="C81" s="75">
        <v>73.2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37.81</v>
      </c>
      <c r="J81">
        <v>270.87</v>
      </c>
      <c r="K81">
        <v>0</v>
      </c>
      <c r="L81">
        <v>0.81</v>
      </c>
      <c r="M81">
        <v>22.38</v>
      </c>
      <c r="N81" s="135">
        <v>0</v>
      </c>
      <c r="O81" s="135">
        <v>0</v>
      </c>
      <c r="P81" s="135">
        <v>0</v>
      </c>
      <c r="Q81">
        <v>1.07</v>
      </c>
      <c r="R81">
        <v>0</v>
      </c>
      <c r="S81">
        <v>1.62</v>
      </c>
      <c r="T81">
        <v>25.73</v>
      </c>
      <c r="U81">
        <v>8.58</v>
      </c>
      <c r="V81">
        <v>8.56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260.61</v>
      </c>
      <c r="C82" s="75">
        <v>73.2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42.54</v>
      </c>
      <c r="J82">
        <v>270.87</v>
      </c>
      <c r="K82">
        <v>0</v>
      </c>
      <c r="L82">
        <v>0.81</v>
      </c>
      <c r="M82">
        <v>22.03</v>
      </c>
      <c r="N82" s="135">
        <v>0</v>
      </c>
      <c r="O82" s="135">
        <v>0</v>
      </c>
      <c r="P82" s="135">
        <v>0</v>
      </c>
      <c r="Q82">
        <v>1.07</v>
      </c>
      <c r="R82">
        <v>0</v>
      </c>
      <c r="S82">
        <v>1.62</v>
      </c>
      <c r="T82">
        <v>26.23</v>
      </c>
      <c r="U82">
        <v>8.74</v>
      </c>
      <c r="V82">
        <v>8.74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260.61</v>
      </c>
      <c r="C83" s="75">
        <v>73.2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270.87</v>
      </c>
      <c r="K83">
        <v>0</v>
      </c>
      <c r="L83">
        <v>0.81</v>
      </c>
      <c r="M83">
        <v>21.54</v>
      </c>
      <c r="N83" s="135">
        <v>0</v>
      </c>
      <c r="O83" s="135">
        <v>0</v>
      </c>
      <c r="P83" s="135">
        <v>0</v>
      </c>
      <c r="Q83">
        <v>1.07</v>
      </c>
      <c r="R83">
        <v>0</v>
      </c>
      <c r="S83">
        <v>1.57</v>
      </c>
      <c r="T83">
        <v>26.33</v>
      </c>
      <c r="U83">
        <v>8.7799999999999994</v>
      </c>
      <c r="V83">
        <v>8.76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260.61</v>
      </c>
      <c r="C84" s="75">
        <v>73.2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270.87</v>
      </c>
      <c r="K84">
        <v>0</v>
      </c>
      <c r="L84">
        <v>0.81</v>
      </c>
      <c r="M84">
        <v>21.1</v>
      </c>
      <c r="N84" s="135">
        <v>0</v>
      </c>
      <c r="O84" s="135">
        <v>0</v>
      </c>
      <c r="P84" s="135">
        <v>0</v>
      </c>
      <c r="Q84">
        <v>1.07</v>
      </c>
      <c r="R84">
        <v>0</v>
      </c>
      <c r="S84">
        <v>1.57</v>
      </c>
      <c r="T84">
        <v>26.39</v>
      </c>
      <c r="U84">
        <v>8.8000000000000007</v>
      </c>
      <c r="V84">
        <v>8.7899999999999991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260.61</v>
      </c>
      <c r="C85" s="75">
        <v>73.2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270.87</v>
      </c>
      <c r="K85">
        <v>0</v>
      </c>
      <c r="L85">
        <v>0.81</v>
      </c>
      <c r="M85">
        <v>20.65</v>
      </c>
      <c r="N85" s="135">
        <v>0</v>
      </c>
      <c r="O85" s="135">
        <v>0</v>
      </c>
      <c r="P85" s="135">
        <v>0</v>
      </c>
      <c r="Q85">
        <v>1.07</v>
      </c>
      <c r="R85">
        <v>0</v>
      </c>
      <c r="S85">
        <v>1.57</v>
      </c>
      <c r="T85">
        <v>26.49</v>
      </c>
      <c r="U85">
        <v>8.83</v>
      </c>
      <c r="V85">
        <v>8.83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260.61</v>
      </c>
      <c r="C86" s="75">
        <v>73.2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270.87</v>
      </c>
      <c r="K86">
        <v>0</v>
      </c>
      <c r="L86">
        <v>0.81</v>
      </c>
      <c r="M86">
        <v>17.12</v>
      </c>
      <c r="N86" s="135">
        <v>0</v>
      </c>
      <c r="O86" s="135">
        <v>0</v>
      </c>
      <c r="P86" s="135">
        <v>0</v>
      </c>
      <c r="Q86">
        <v>1.07</v>
      </c>
      <c r="R86">
        <v>0</v>
      </c>
      <c r="S86">
        <v>1.57</v>
      </c>
      <c r="T86">
        <v>49.33</v>
      </c>
      <c r="U86">
        <v>16.440000000000001</v>
      </c>
      <c r="V86">
        <v>16.440000000000001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260.61</v>
      </c>
      <c r="C87" s="75">
        <v>73.2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270.87</v>
      </c>
      <c r="K87">
        <v>0</v>
      </c>
      <c r="L87">
        <v>0.81</v>
      </c>
      <c r="M87">
        <v>17.04</v>
      </c>
      <c r="N87" s="135">
        <v>0</v>
      </c>
      <c r="O87" s="135">
        <v>0</v>
      </c>
      <c r="P87" s="135">
        <v>0</v>
      </c>
      <c r="Q87">
        <v>1.07</v>
      </c>
      <c r="R87">
        <v>0</v>
      </c>
      <c r="S87">
        <v>1.57</v>
      </c>
      <c r="T87">
        <v>49.89</v>
      </c>
      <c r="U87">
        <v>16.63</v>
      </c>
      <c r="V87">
        <v>16.62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260.61</v>
      </c>
      <c r="C88" s="75">
        <v>73.2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270.87</v>
      </c>
      <c r="K88">
        <v>0</v>
      </c>
      <c r="L88">
        <v>0.81</v>
      </c>
      <c r="M88">
        <v>16.71</v>
      </c>
      <c r="N88" s="135">
        <v>0</v>
      </c>
      <c r="O88" s="135">
        <v>0</v>
      </c>
      <c r="P88" s="135">
        <v>0</v>
      </c>
      <c r="Q88">
        <v>1.07</v>
      </c>
      <c r="R88">
        <v>0</v>
      </c>
      <c r="S88">
        <v>1.57</v>
      </c>
      <c r="T88">
        <v>49.53</v>
      </c>
      <c r="U88">
        <v>16.510000000000002</v>
      </c>
      <c r="V88">
        <v>16.5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260.61</v>
      </c>
      <c r="C89" s="75">
        <v>73.2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270.87</v>
      </c>
      <c r="K89">
        <v>0</v>
      </c>
      <c r="L89">
        <v>0.81</v>
      </c>
      <c r="M89">
        <v>16.489999999999998</v>
      </c>
      <c r="N89" s="135">
        <v>0</v>
      </c>
      <c r="O89" s="135">
        <v>0</v>
      </c>
      <c r="P89" s="135">
        <v>0</v>
      </c>
      <c r="Q89">
        <v>1.07</v>
      </c>
      <c r="R89">
        <v>0</v>
      </c>
      <c r="S89">
        <v>1.57</v>
      </c>
      <c r="T89">
        <v>49.77</v>
      </c>
      <c r="U89">
        <v>16.59</v>
      </c>
      <c r="V89">
        <v>16.579999999999998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260.61</v>
      </c>
      <c r="C90" s="75">
        <v>73.2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270.87</v>
      </c>
      <c r="K90">
        <v>0</v>
      </c>
      <c r="L90">
        <v>0.81</v>
      </c>
      <c r="M90">
        <v>16.22</v>
      </c>
      <c r="N90" s="135">
        <v>0</v>
      </c>
      <c r="O90" s="135">
        <v>0</v>
      </c>
      <c r="P90" s="135">
        <v>0</v>
      </c>
      <c r="Q90">
        <v>1.07</v>
      </c>
      <c r="R90">
        <v>0</v>
      </c>
      <c r="S90">
        <v>1.57</v>
      </c>
      <c r="T90">
        <v>49.45</v>
      </c>
      <c r="U90">
        <v>16.48</v>
      </c>
      <c r="V90">
        <v>16.489999999999998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260.61</v>
      </c>
      <c r="C91" s="75">
        <v>73.2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270.87</v>
      </c>
      <c r="K91">
        <v>0</v>
      </c>
      <c r="L91">
        <v>0.81</v>
      </c>
      <c r="M91">
        <v>16</v>
      </c>
      <c r="N91" s="135">
        <v>0</v>
      </c>
      <c r="O91" s="135">
        <v>0</v>
      </c>
      <c r="P91" s="135">
        <v>0</v>
      </c>
      <c r="Q91">
        <v>1.03</v>
      </c>
      <c r="R91">
        <v>0</v>
      </c>
      <c r="S91">
        <v>1.57</v>
      </c>
      <c r="T91">
        <v>49.36</v>
      </c>
      <c r="U91">
        <v>16.45</v>
      </c>
      <c r="V91">
        <v>16.45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260.61</v>
      </c>
      <c r="C92" s="75">
        <v>73.2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270.87</v>
      </c>
      <c r="K92">
        <v>0</v>
      </c>
      <c r="L92">
        <v>0.81</v>
      </c>
      <c r="M92">
        <v>15.75</v>
      </c>
      <c r="N92" s="135">
        <v>0</v>
      </c>
      <c r="O92" s="135">
        <v>0</v>
      </c>
      <c r="P92" s="135">
        <v>0</v>
      </c>
      <c r="Q92">
        <v>1.03</v>
      </c>
      <c r="R92">
        <v>0</v>
      </c>
      <c r="S92">
        <v>1.57</v>
      </c>
      <c r="T92">
        <v>49.02</v>
      </c>
      <c r="U92">
        <v>16.34</v>
      </c>
      <c r="V92">
        <v>16.34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260.61</v>
      </c>
      <c r="C93" s="75">
        <v>64.239999999999995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231.14</v>
      </c>
      <c r="K93">
        <v>0</v>
      </c>
      <c r="L93">
        <v>0.81</v>
      </c>
      <c r="M93">
        <v>12.7</v>
      </c>
      <c r="N93" s="135">
        <v>0</v>
      </c>
      <c r="O93" s="135">
        <v>0</v>
      </c>
      <c r="P93" s="135">
        <v>0</v>
      </c>
      <c r="Q93">
        <v>1.03</v>
      </c>
      <c r="R93">
        <v>0</v>
      </c>
      <c r="S93">
        <v>1.57</v>
      </c>
      <c r="T93">
        <v>48.87</v>
      </c>
      <c r="U93">
        <v>16.29</v>
      </c>
      <c r="V93">
        <v>16.28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260.61</v>
      </c>
      <c r="C94" s="75">
        <v>64.239999999999995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192.62</v>
      </c>
      <c r="K94">
        <v>0</v>
      </c>
      <c r="L94">
        <v>0.81</v>
      </c>
      <c r="M94">
        <v>12.41</v>
      </c>
      <c r="N94" s="135">
        <v>0</v>
      </c>
      <c r="O94" s="135">
        <v>0</v>
      </c>
      <c r="P94" s="135">
        <v>0</v>
      </c>
      <c r="Q94">
        <v>1.03</v>
      </c>
      <c r="R94">
        <v>0</v>
      </c>
      <c r="S94">
        <v>1.57</v>
      </c>
      <c r="T94">
        <v>48.22</v>
      </c>
      <c r="U94">
        <v>16.07</v>
      </c>
      <c r="V94">
        <v>16.079999999999998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260.61</v>
      </c>
      <c r="C95" s="75">
        <v>49.48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148.97</v>
      </c>
      <c r="K95">
        <v>0</v>
      </c>
      <c r="L95">
        <v>0.81</v>
      </c>
      <c r="M95">
        <v>12.31</v>
      </c>
      <c r="N95" s="135">
        <v>0</v>
      </c>
      <c r="O95" s="135">
        <v>0</v>
      </c>
      <c r="P95" s="135">
        <v>0</v>
      </c>
      <c r="Q95">
        <v>1.03</v>
      </c>
      <c r="R95">
        <v>0</v>
      </c>
      <c r="S95">
        <v>1.57</v>
      </c>
      <c r="T95">
        <v>48.39</v>
      </c>
      <c r="U95">
        <v>16.13</v>
      </c>
      <c r="V95">
        <v>16.12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222.33</v>
      </c>
      <c r="C96" s="75">
        <v>36.6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148.97</v>
      </c>
      <c r="K96">
        <v>0</v>
      </c>
      <c r="L96">
        <v>0.81</v>
      </c>
      <c r="M96">
        <v>12.2</v>
      </c>
      <c r="N96" s="135">
        <v>0</v>
      </c>
      <c r="O96" s="135">
        <v>0</v>
      </c>
      <c r="P96" s="135">
        <v>0</v>
      </c>
      <c r="Q96">
        <v>1.03</v>
      </c>
      <c r="R96">
        <v>0</v>
      </c>
      <c r="S96">
        <v>1.57</v>
      </c>
      <c r="T96">
        <v>47.16</v>
      </c>
      <c r="U96">
        <v>15.72</v>
      </c>
      <c r="V96">
        <v>15.72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174.18</v>
      </c>
      <c r="C97" s="75">
        <v>36.6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148.97</v>
      </c>
      <c r="K97">
        <v>0</v>
      </c>
      <c r="L97">
        <v>0.81</v>
      </c>
      <c r="M97">
        <v>11.98</v>
      </c>
      <c r="N97" s="135">
        <v>0</v>
      </c>
      <c r="O97" s="135">
        <v>0</v>
      </c>
      <c r="P97" s="135">
        <v>0</v>
      </c>
      <c r="Q97">
        <v>1.03</v>
      </c>
      <c r="R97">
        <v>0</v>
      </c>
      <c r="S97">
        <v>1.57</v>
      </c>
      <c r="T97">
        <v>46.74</v>
      </c>
      <c r="U97">
        <v>15.58</v>
      </c>
      <c r="V97">
        <v>15.58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157.94999999999999</v>
      </c>
      <c r="C98" s="75">
        <v>36.6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148.97</v>
      </c>
      <c r="K98">
        <v>0</v>
      </c>
      <c r="L98">
        <v>0.81</v>
      </c>
      <c r="M98">
        <v>11.67</v>
      </c>
      <c r="N98" s="135">
        <v>0</v>
      </c>
      <c r="O98" s="135">
        <v>0</v>
      </c>
      <c r="P98" s="135">
        <v>0</v>
      </c>
      <c r="Q98">
        <v>1.03</v>
      </c>
      <c r="R98">
        <v>0</v>
      </c>
      <c r="S98">
        <v>1.57</v>
      </c>
      <c r="T98">
        <v>45.5</v>
      </c>
      <c r="U98">
        <v>15.17</v>
      </c>
      <c r="V98">
        <v>15.15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5.6326125000000067</v>
      </c>
      <c r="C99" s="75">
        <f t="shared" ref="C99:L99" si="2">SUM(C3:C98)/4000</f>
        <v>1.4320874999999988</v>
      </c>
      <c r="D99" s="135">
        <f t="shared" ref="D99" si="3">SUM(D3:D98)/4000</f>
        <v>0.78502750000000021</v>
      </c>
      <c r="E99" s="75"/>
      <c r="F99" s="78">
        <f t="shared" si="2"/>
        <v>0.1085975</v>
      </c>
      <c r="G99" s="78">
        <f t="shared" si="2"/>
        <v>0.1085975</v>
      </c>
      <c r="H99" s="78">
        <f t="shared" si="2"/>
        <v>0.1113075</v>
      </c>
      <c r="I99">
        <f t="shared" si="2"/>
        <v>1.3652125000000008</v>
      </c>
      <c r="J99">
        <f t="shared" si="2"/>
        <v>5.3816750000000004</v>
      </c>
      <c r="K99">
        <f t="shared" si="2"/>
        <v>0</v>
      </c>
      <c r="L99">
        <f t="shared" si="2"/>
        <v>2.0020000000000024E-2</v>
      </c>
      <c r="M99">
        <f t="shared" ref="M99:AB99" si="4">SUM(M3:M98)/4000</f>
        <v>0.27453250000000007</v>
      </c>
      <c r="N99" s="135">
        <f t="shared" si="4"/>
        <v>0.26550250000000009</v>
      </c>
      <c r="O99" s="135">
        <f t="shared" si="4"/>
        <v>0.2542675000000002</v>
      </c>
      <c r="P99" s="135">
        <f t="shared" si="4"/>
        <v>0.26525750000000009</v>
      </c>
      <c r="Q99">
        <f t="shared" si="4"/>
        <v>2.5679999999999984E-2</v>
      </c>
      <c r="R99">
        <f t="shared" si="4"/>
        <v>0.91986000000000034</v>
      </c>
      <c r="S99">
        <f t="shared" si="4"/>
        <v>3.8697499999999989E-2</v>
      </c>
      <c r="T99">
        <f t="shared" si="4"/>
        <v>1.1805525000000003</v>
      </c>
      <c r="U99">
        <f t="shared" si="4"/>
        <v>0.39351999999999998</v>
      </c>
      <c r="V99">
        <f t="shared" si="4"/>
        <v>0.39338249999999975</v>
      </c>
      <c r="W99">
        <f t="shared" si="4"/>
        <v>1.5436575000000008</v>
      </c>
      <c r="X99">
        <f t="shared" si="4"/>
        <v>0.30872000000000005</v>
      </c>
      <c r="Y99">
        <f t="shared" si="4"/>
        <v>0.39157500000000001</v>
      </c>
      <c r="Z99">
        <f t="shared" si="4"/>
        <v>0.33933249999999993</v>
      </c>
      <c r="AA99">
        <f t="shared" si="4"/>
        <v>0.26331500000000008</v>
      </c>
      <c r="AB99">
        <f t="shared" si="4"/>
        <v>0.13170000000000004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44592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44592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</v>
      </c>
      <c r="C28" s="136">
        <f>'IDT-1 Calculation'!DG28</f>
        <v>-6.774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-9.2260000000000009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65</v>
      </c>
      <c r="C29" s="136">
        <f>'IDT-1 Calculation'!DG29</f>
        <v>-27.518999999999998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-37.481000000000002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96</v>
      </c>
      <c r="C30" s="136">
        <f>'IDT-1 Calculation'!DG30</f>
        <v>-40.643000000000001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-55.356999999999999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121</v>
      </c>
      <c r="C31" s="136">
        <f>'IDT-1 Calculation'!DG31</f>
        <v>-51.226999999999997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-69.772999999999996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214</v>
      </c>
      <c r="C32" s="136">
        <f>'IDT-1 Calculation'!DG32</f>
        <v>-60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252.22499999999999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-252.22499999999999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196.018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-196.018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163.66200000000001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-163.66200000000001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137.02600000000001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-137.02600000000001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100.11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-100.11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103.28100000000001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-103.28100000000001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112.72499999999999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-112.72499999999999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113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-113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119.093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-119.093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112.163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-112.163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109.88800000000001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-109.88800000000001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92.424000000000007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-92.424000000000007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90.611999999999995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-90.611999999999995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90.201999999999998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-90.201999999999998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109.039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-109.039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87.373999999999995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-87.373999999999995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124.711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-124.711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3.8820000000000001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-3.8820000000000001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33.246000000000002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-33.246000000000002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52.14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-52.14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54.186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-54.186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-53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-13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0.70875175000000001</v>
      </c>
      <c r="C99" s="152">
        <f>SUM(C3:C98)/4000</f>
        <v>-4.6540750000000006E-2</v>
      </c>
      <c r="D99" s="152">
        <f>SUM(D3:D98)/4000</f>
        <v>0</v>
      </c>
      <c r="E99" s="152">
        <f>SUM(E3:E98)/4000</f>
        <v>0</v>
      </c>
      <c r="F99" s="152">
        <f>SUM(F3:F98)/4000</f>
        <v>-0.66221099999999988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280.86761691600003</v>
      </c>
      <c r="L3">
        <v>4.7619047619047619</v>
      </c>
      <c r="M3">
        <v>17.329999999999998</v>
      </c>
      <c r="N3">
        <v>51.056552238095243</v>
      </c>
      <c r="O3">
        <v>36.640520809642929</v>
      </c>
      <c r="P3">
        <v>15.025899199999998</v>
      </c>
      <c r="Q3">
        <v>3.0392640000000002</v>
      </c>
      <c r="R3">
        <v>9.4670693135999997</v>
      </c>
      <c r="S3">
        <v>6.0287850864000001</v>
      </c>
      <c r="T3">
        <v>0</v>
      </c>
      <c r="U3">
        <v>62.111966399999993</v>
      </c>
      <c r="V3">
        <v>3.1968669992805756</v>
      </c>
      <c r="W3">
        <v>9.5684235971223028</v>
      </c>
      <c r="X3">
        <v>29.633450395683454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1.6904808</v>
      </c>
      <c r="AF3">
        <v>4.4427500000000002</v>
      </c>
      <c r="AG3">
        <v>30.057706559999996</v>
      </c>
      <c r="AH3">
        <v>0</v>
      </c>
      <c r="AI3">
        <v>0</v>
      </c>
      <c r="AJ3">
        <v>0</v>
      </c>
      <c r="AK3">
        <v>11.148000000000001</v>
      </c>
      <c r="AL3">
        <v>7.8021000000000003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3.8790144000000009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21.892943874215845</v>
      </c>
      <c r="BB3">
        <f>SUM(B3:AZ3)-BA3</f>
        <v>571.41174680351355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280.86615923199997</v>
      </c>
      <c r="L4">
        <v>4.7619047619047619</v>
      </c>
      <c r="M4">
        <v>17.329999999999998</v>
      </c>
      <c r="N4">
        <v>41.168959708571435</v>
      </c>
      <c r="O4">
        <v>36.640520809642929</v>
      </c>
      <c r="P4">
        <v>15.025899199999998</v>
      </c>
      <c r="Q4">
        <v>3.0392640000000002</v>
      </c>
      <c r="R4">
        <v>9.4670693135999997</v>
      </c>
      <c r="S4">
        <v>6.0287850864000001</v>
      </c>
      <c r="T4">
        <v>0</v>
      </c>
      <c r="U4">
        <v>62.111966399999993</v>
      </c>
      <c r="V4">
        <v>3.1968669992805756</v>
      </c>
      <c r="W4">
        <v>9.5684235971223028</v>
      </c>
      <c r="X4">
        <v>29.633450395683454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1.6904808</v>
      </c>
      <c r="AF4">
        <v>4.4427500000000002</v>
      </c>
      <c r="AG4">
        <v>30.057706559999996</v>
      </c>
      <c r="AH4">
        <v>0</v>
      </c>
      <c r="AI4">
        <v>0</v>
      </c>
      <c r="AJ4">
        <v>0</v>
      </c>
      <c r="AK4">
        <v>11.148000000000001</v>
      </c>
      <c r="AL4">
        <v>7.8021000000000003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3.8790144000000009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21.528037627485666</v>
      </c>
      <c r="BB4">
        <f t="shared" ref="BB4:BB67" si="0">SUM(B4:AZ4)-BA4</f>
        <v>561.88760283671979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280.86761691600003</v>
      </c>
      <c r="L5">
        <v>4.8714481673881682</v>
      </c>
      <c r="M5">
        <v>17.329999999999998</v>
      </c>
      <c r="N5">
        <v>35.684330015873016</v>
      </c>
      <c r="O5">
        <v>27.37194462133273</v>
      </c>
      <c r="P5">
        <v>15.032308948799995</v>
      </c>
      <c r="Q5">
        <v>3.0392640000000002</v>
      </c>
      <c r="R5">
        <v>9.4670693135999997</v>
      </c>
      <c r="S5">
        <v>6.0287850864000001</v>
      </c>
      <c r="T5">
        <v>0</v>
      </c>
      <c r="U5">
        <v>62.111966399999993</v>
      </c>
      <c r="V5">
        <v>4.1990251489208639</v>
      </c>
      <c r="W5">
        <v>9.5684235971223028</v>
      </c>
      <c r="X5">
        <v>30.193949567266191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1.6904808</v>
      </c>
      <c r="AF5">
        <v>4.4427500000000002</v>
      </c>
      <c r="AG5">
        <v>30.057706559999996</v>
      </c>
      <c r="AH5">
        <v>0</v>
      </c>
      <c r="AI5">
        <v>0</v>
      </c>
      <c r="AJ5">
        <v>0</v>
      </c>
      <c r="AK5">
        <v>11.148000000000001</v>
      </c>
      <c r="AL5">
        <v>7.8021000000000003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21.3345792</v>
      </c>
      <c r="AS5">
        <v>10.752775487999999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21.923019479014137</v>
      </c>
      <c r="BB5">
        <f t="shared" si="0"/>
        <v>572.19673475168906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280.86615923199997</v>
      </c>
      <c r="L6">
        <v>4.8714481673881682</v>
      </c>
      <c r="M6">
        <v>17.329999999999998</v>
      </c>
      <c r="N6">
        <v>35.684330015873016</v>
      </c>
      <c r="O6">
        <v>20.85333344704723</v>
      </c>
      <c r="P6">
        <v>15.032308948799995</v>
      </c>
      <c r="Q6">
        <v>3.0392640000000002</v>
      </c>
      <c r="R6">
        <v>9.4670693135999997</v>
      </c>
      <c r="S6">
        <v>6.0287850864000001</v>
      </c>
      <c r="T6">
        <v>0</v>
      </c>
      <c r="U6">
        <v>62.111966399999993</v>
      </c>
      <c r="V6">
        <v>4.1990251489208639</v>
      </c>
      <c r="W6">
        <v>9.5684235971223028</v>
      </c>
      <c r="X6">
        <v>30.193949567266191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1.6904808</v>
      </c>
      <c r="AF6">
        <v>4.4427500000000002</v>
      </c>
      <c r="AG6">
        <v>30.057706559999996</v>
      </c>
      <c r="AH6">
        <v>0</v>
      </c>
      <c r="AI6">
        <v>0</v>
      </c>
      <c r="AJ6">
        <v>0</v>
      </c>
      <c r="AK6">
        <v>11.148000000000001</v>
      </c>
      <c r="AL6">
        <v>7.8021000000000003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21.3345792</v>
      </c>
      <c r="AS6">
        <v>10.752775487999999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21.682428268682976</v>
      </c>
      <c r="BB6">
        <f t="shared" si="0"/>
        <v>565.91725710373464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280.86761691600003</v>
      </c>
      <c r="L7">
        <v>4.9565911111111118</v>
      </c>
      <c r="M7">
        <v>17.329999999999998</v>
      </c>
      <c r="N7">
        <v>35.684330015873016</v>
      </c>
      <c r="O7">
        <v>20.85333344704723</v>
      </c>
      <c r="P7">
        <v>15.048770214399998</v>
      </c>
      <c r="Q7">
        <v>3.0392640000000002</v>
      </c>
      <c r="R7">
        <v>9.6425455247999992</v>
      </c>
      <c r="S7">
        <v>6.1459878023999996</v>
      </c>
      <c r="T7">
        <v>0</v>
      </c>
      <c r="U7">
        <v>62.111966399999993</v>
      </c>
      <c r="V7">
        <v>2.6092633845323743</v>
      </c>
      <c r="W7">
        <v>9.5684235971223028</v>
      </c>
      <c r="X7">
        <v>30.193949567266191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1.6904808</v>
      </c>
      <c r="AF7">
        <v>4.4427500000000002</v>
      </c>
      <c r="AG7">
        <v>30.057706559999996</v>
      </c>
      <c r="AH7">
        <v>0</v>
      </c>
      <c r="AI7">
        <v>0</v>
      </c>
      <c r="AJ7">
        <v>0</v>
      </c>
      <c r="AK7">
        <v>11.148000000000001</v>
      </c>
      <c r="AL7">
        <v>7.8021000000000003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4.8487679999999997</v>
      </c>
      <c r="AS7">
        <v>10.752775487999999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21.030043571712902</v>
      </c>
      <c r="BB7">
        <f t="shared" si="0"/>
        <v>548.88980965683925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280.86615923199997</v>
      </c>
      <c r="L8">
        <v>4.9565911111111118</v>
      </c>
      <c r="M8">
        <v>17.329999999999998</v>
      </c>
      <c r="N8">
        <v>35.684330015873016</v>
      </c>
      <c r="O8">
        <v>20.85333344704723</v>
      </c>
      <c r="P8">
        <v>15.048770214399998</v>
      </c>
      <c r="Q8">
        <v>3.0392640000000002</v>
      </c>
      <c r="R8">
        <v>9.6425455247999992</v>
      </c>
      <c r="S8">
        <v>6.1459878023999996</v>
      </c>
      <c r="T8">
        <v>0</v>
      </c>
      <c r="U8">
        <v>62.111966399999993</v>
      </c>
      <c r="V8">
        <v>2.6092633845323743</v>
      </c>
      <c r="W8">
        <v>9.5684235971223028</v>
      </c>
      <c r="X8">
        <v>30.193949567266191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1.6904808</v>
      </c>
      <c r="AF8">
        <v>4.4427500000000002</v>
      </c>
      <c r="AG8">
        <v>30.057706559999996</v>
      </c>
      <c r="AH8">
        <v>0</v>
      </c>
      <c r="AI8">
        <v>0</v>
      </c>
      <c r="AJ8">
        <v>0</v>
      </c>
      <c r="AK8">
        <v>11.148000000000001</v>
      </c>
      <c r="AL8">
        <v>7.8021000000000003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4.8487679999999997</v>
      </c>
      <c r="AS8">
        <v>10.752775487999999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21.02998911371288</v>
      </c>
      <c r="BB8">
        <f t="shared" si="0"/>
        <v>548.88840643083927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280.86761691600003</v>
      </c>
      <c r="L9">
        <v>4.9565911111111118</v>
      </c>
      <c r="M9">
        <v>25.945212989600002</v>
      </c>
      <c r="N9">
        <v>35.684330015873016</v>
      </c>
      <c r="O9">
        <v>20.85333344704723</v>
      </c>
      <c r="P9">
        <v>15.105734342399998</v>
      </c>
      <c r="Q9">
        <v>3.0392640000000002</v>
      </c>
      <c r="R9">
        <v>9.6425455247999992</v>
      </c>
      <c r="S9">
        <v>6.1459878023999996</v>
      </c>
      <c r="T9">
        <v>0</v>
      </c>
      <c r="U9">
        <v>62.111966399999993</v>
      </c>
      <c r="V9">
        <v>2.6092633845323743</v>
      </c>
      <c r="W9">
        <v>9.5684235971223028</v>
      </c>
      <c r="X9">
        <v>30.193949567266191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1.6904808</v>
      </c>
      <c r="AF9">
        <v>4.4427500000000002</v>
      </c>
      <c r="AG9">
        <v>30.057706559999996</v>
      </c>
      <c r="AH9">
        <v>0</v>
      </c>
      <c r="AI9">
        <v>0</v>
      </c>
      <c r="AJ9">
        <v>0</v>
      </c>
      <c r="AK9">
        <v>11.148000000000001</v>
      </c>
      <c r="AL9">
        <v>7.8021000000000003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4.8487679999999997</v>
      </c>
      <c r="AS9">
        <v>10.752775487999999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21.350046962912906</v>
      </c>
      <c r="BB9">
        <f t="shared" si="0"/>
        <v>557.24198338323936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280.86615923199997</v>
      </c>
      <c r="L10">
        <v>4.9565911111111118</v>
      </c>
      <c r="M10">
        <v>25.945212989600002</v>
      </c>
      <c r="N10">
        <v>35.684330015873016</v>
      </c>
      <c r="O10">
        <v>20.85333344704723</v>
      </c>
      <c r="P10">
        <v>15.107514916</v>
      </c>
      <c r="Q10">
        <v>3.0392640000000002</v>
      </c>
      <c r="R10">
        <v>9.6425455247999992</v>
      </c>
      <c r="S10">
        <v>6.1459878023999996</v>
      </c>
      <c r="T10">
        <v>0</v>
      </c>
      <c r="U10">
        <v>62.111966399999993</v>
      </c>
      <c r="V10">
        <v>2.6887979190647484</v>
      </c>
      <c r="W10">
        <v>9.5684235971223028</v>
      </c>
      <c r="X10">
        <v>30.193949567266191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1.6904808</v>
      </c>
      <c r="AF10">
        <v>4.4427500000000002</v>
      </c>
      <c r="AG10">
        <v>30.057706559999996</v>
      </c>
      <c r="AH10">
        <v>0</v>
      </c>
      <c r="AI10">
        <v>0</v>
      </c>
      <c r="AJ10">
        <v>0</v>
      </c>
      <c r="AK10">
        <v>11.148000000000001</v>
      </c>
      <c r="AL10">
        <v>7.8021000000000003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4.8487679999999997</v>
      </c>
      <c r="AS10">
        <v>10.752775487999999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21.352993097799214</v>
      </c>
      <c r="BB10">
        <f t="shared" si="0"/>
        <v>557.31889467248538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280.86761691600003</v>
      </c>
      <c r="L11">
        <v>4.9565911111111118</v>
      </c>
      <c r="M11">
        <v>21.2951968888</v>
      </c>
      <c r="N11">
        <v>29.096234777777777</v>
      </c>
      <c r="O11">
        <v>14.927323288605868</v>
      </c>
      <c r="P11">
        <v>14.713549916</v>
      </c>
      <c r="Q11">
        <v>3.0392640000000002</v>
      </c>
      <c r="R11">
        <v>9.8616382487999985</v>
      </c>
      <c r="S11">
        <v>6.2330859936000005</v>
      </c>
      <c r="T11">
        <v>0</v>
      </c>
      <c r="U11">
        <v>62.111966399999993</v>
      </c>
      <c r="V11">
        <v>4.2552350697841721</v>
      </c>
      <c r="W11">
        <v>9.5684235971223028</v>
      </c>
      <c r="X11">
        <v>29.636106290287778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1.6904808</v>
      </c>
      <c r="AF11">
        <v>4.4427500000000002</v>
      </c>
      <c r="AG11">
        <v>30.057706559999996</v>
      </c>
      <c r="AH11">
        <v>0</v>
      </c>
      <c r="AI11">
        <v>0</v>
      </c>
      <c r="AJ11">
        <v>0</v>
      </c>
      <c r="AK11">
        <v>11.148000000000001</v>
      </c>
      <c r="AL11">
        <v>7.8021000000000003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4.8487679999999997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20.520398581800848</v>
      </c>
      <c r="BB11">
        <f t="shared" si="0"/>
        <v>535.58795847608815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280.86615923199997</v>
      </c>
      <c r="L12">
        <v>4.9565911111111118</v>
      </c>
      <c r="M12">
        <v>21.2951968888</v>
      </c>
      <c r="N12">
        <v>29.096234777777777</v>
      </c>
      <c r="O12">
        <v>14.927323288605868</v>
      </c>
      <c r="P12">
        <v>14.713549916</v>
      </c>
      <c r="Q12">
        <v>3.0392640000000002</v>
      </c>
      <c r="R12">
        <v>9.8616382487999985</v>
      </c>
      <c r="S12">
        <v>6.2330859936000005</v>
      </c>
      <c r="T12">
        <v>0</v>
      </c>
      <c r="U12">
        <v>62.111966399999993</v>
      </c>
      <c r="V12">
        <v>4.2552350697841721</v>
      </c>
      <c r="W12">
        <v>9.5684235971223028</v>
      </c>
      <c r="X12">
        <v>29.636106290287778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1.6904808</v>
      </c>
      <c r="AF12">
        <v>4.4427500000000002</v>
      </c>
      <c r="AG12">
        <v>30.057706559999996</v>
      </c>
      <c r="AH12">
        <v>0</v>
      </c>
      <c r="AI12">
        <v>0</v>
      </c>
      <c r="AJ12">
        <v>0</v>
      </c>
      <c r="AK12">
        <v>11.148000000000001</v>
      </c>
      <c r="AL12">
        <v>7.8021000000000003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4.8487679999999997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20.520344123800825</v>
      </c>
      <c r="BB12">
        <f t="shared" si="0"/>
        <v>535.58655525008805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280.86761691600003</v>
      </c>
      <c r="L13">
        <v>4.9565911111111118</v>
      </c>
      <c r="M13">
        <v>21.414850140799999</v>
      </c>
      <c r="N13">
        <v>29.096234777777777</v>
      </c>
      <c r="O13">
        <v>14.927323288605868</v>
      </c>
      <c r="P13">
        <v>14.713549916</v>
      </c>
      <c r="Q13">
        <v>3.0392640000000002</v>
      </c>
      <c r="R13">
        <v>9.8616382487999985</v>
      </c>
      <c r="S13">
        <v>6.2330859936000005</v>
      </c>
      <c r="T13">
        <v>0</v>
      </c>
      <c r="U13">
        <v>62.111966399999993</v>
      </c>
      <c r="V13">
        <v>4.2552350697841721</v>
      </c>
      <c r="W13">
        <v>9.5684235971223028</v>
      </c>
      <c r="X13">
        <v>30.430797653956834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1.6904808</v>
      </c>
      <c r="AF13">
        <v>4.4427500000000002</v>
      </c>
      <c r="AG13">
        <v>30.057706559999996</v>
      </c>
      <c r="AH13">
        <v>0</v>
      </c>
      <c r="AI13">
        <v>0</v>
      </c>
      <c r="AJ13">
        <v>0</v>
      </c>
      <c r="AK13">
        <v>11.148000000000001</v>
      </c>
      <c r="AL13">
        <v>7.8021000000000003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4.8487679999999997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20.554137776197969</v>
      </c>
      <c r="BB13">
        <f t="shared" si="0"/>
        <v>536.46856389736001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280.86615923199997</v>
      </c>
      <c r="L14">
        <v>4.9565911111111118</v>
      </c>
      <c r="M14">
        <v>21.414850140799999</v>
      </c>
      <c r="N14">
        <v>29.096234777777777</v>
      </c>
      <c r="O14">
        <v>14.927323288605868</v>
      </c>
      <c r="P14">
        <v>14.713549916</v>
      </c>
      <c r="Q14">
        <v>3.0392640000000002</v>
      </c>
      <c r="R14">
        <v>9.8616382487999985</v>
      </c>
      <c r="S14">
        <v>6.2330859936000005</v>
      </c>
      <c r="T14">
        <v>0</v>
      </c>
      <c r="U14">
        <v>62.111966399999993</v>
      </c>
      <c r="V14">
        <v>4.2552350697841721</v>
      </c>
      <c r="W14">
        <v>9.5684235971223028</v>
      </c>
      <c r="X14">
        <v>30.430797653956834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1.6904808</v>
      </c>
      <c r="AF14">
        <v>4.4427500000000002</v>
      </c>
      <c r="AG14">
        <v>30.057706559999996</v>
      </c>
      <c r="AH14">
        <v>0</v>
      </c>
      <c r="AI14">
        <v>0</v>
      </c>
      <c r="AJ14">
        <v>0</v>
      </c>
      <c r="AK14">
        <v>11.148000000000001</v>
      </c>
      <c r="AL14">
        <v>7.8021000000000003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4.8487679999999997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20.554083318197947</v>
      </c>
      <c r="BB14">
        <f t="shared" si="0"/>
        <v>536.46716067136003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280.86761691600003</v>
      </c>
      <c r="L15">
        <v>4.9565911111111118</v>
      </c>
      <c r="M15">
        <v>23.386732406400004</v>
      </c>
      <c r="N15">
        <v>29.096234777777777</v>
      </c>
      <c r="O15">
        <v>14.927323288605868</v>
      </c>
      <c r="P15">
        <v>14.713549916</v>
      </c>
      <c r="Q15">
        <v>3.0392640000000002</v>
      </c>
      <c r="R15">
        <v>9.8616382487999985</v>
      </c>
      <c r="S15">
        <v>6.2330859936000005</v>
      </c>
      <c r="T15">
        <v>0</v>
      </c>
      <c r="U15">
        <v>62.111966399999993</v>
      </c>
      <c r="V15">
        <v>4.2861167071942443</v>
      </c>
      <c r="W15">
        <v>9.5684235971223028</v>
      </c>
      <c r="X15">
        <v>30.430797653956834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1.6904808</v>
      </c>
      <c r="AF15">
        <v>4.4427500000000002</v>
      </c>
      <c r="AG15">
        <v>30.057706559999996</v>
      </c>
      <c r="AH15">
        <v>0</v>
      </c>
      <c r="AI15">
        <v>0</v>
      </c>
      <c r="AJ15">
        <v>0</v>
      </c>
      <c r="AK15">
        <v>11.148000000000001</v>
      </c>
      <c r="AL15">
        <v>7.8021000000000003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4.8487679999999997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20.628039953800851</v>
      </c>
      <c r="BB15">
        <f t="shared" si="0"/>
        <v>538.39742562276729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280.86615923199997</v>
      </c>
      <c r="L16">
        <v>4.9565911111111118</v>
      </c>
      <c r="M16">
        <v>23.386732406400004</v>
      </c>
      <c r="N16">
        <v>29.096234777777777</v>
      </c>
      <c r="O16">
        <v>17.933384979834734</v>
      </c>
      <c r="P16">
        <v>14.713549916</v>
      </c>
      <c r="Q16">
        <v>3.0392640000000002</v>
      </c>
      <c r="R16">
        <v>9.8616382487999985</v>
      </c>
      <c r="S16">
        <v>6.2330859936000005</v>
      </c>
      <c r="T16">
        <v>0</v>
      </c>
      <c r="U16">
        <v>62.111966399999993</v>
      </c>
      <c r="V16">
        <v>4.2861167071942443</v>
      </c>
      <c r="W16">
        <v>9.5684235971223028</v>
      </c>
      <c r="X16">
        <v>30.430797653956834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1.6904808</v>
      </c>
      <c r="AF16">
        <v>4.4427500000000002</v>
      </c>
      <c r="AG16">
        <v>30.057706559999996</v>
      </c>
      <c r="AH16">
        <v>0</v>
      </c>
      <c r="AI16">
        <v>0</v>
      </c>
      <c r="AJ16">
        <v>0</v>
      </c>
      <c r="AK16">
        <v>11.148000000000001</v>
      </c>
      <c r="AL16">
        <v>7.8021000000000003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4.8487679999999997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20.738909146547556</v>
      </c>
      <c r="BB16">
        <f t="shared" si="0"/>
        <v>541.29116043724935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280.86761691600003</v>
      </c>
      <c r="L17">
        <v>4.7619047619047619</v>
      </c>
      <c r="M17">
        <v>23.386732406400004</v>
      </c>
      <c r="N17">
        <v>29.096234777777777</v>
      </c>
      <c r="O17">
        <v>14.927323288605868</v>
      </c>
      <c r="P17">
        <v>14.713549916</v>
      </c>
      <c r="Q17">
        <v>3.0392640000000002</v>
      </c>
      <c r="R17">
        <v>9.6425455247999992</v>
      </c>
      <c r="S17">
        <v>6.1459878023999996</v>
      </c>
      <c r="T17">
        <v>0</v>
      </c>
      <c r="U17">
        <v>62.111966399999993</v>
      </c>
      <c r="V17">
        <v>4.2861167071942443</v>
      </c>
      <c r="W17">
        <v>9.5684235971223028</v>
      </c>
      <c r="X17">
        <v>30.430797653956834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1.6904808</v>
      </c>
      <c r="AF17">
        <v>4.4427500000000002</v>
      </c>
      <c r="AG17">
        <v>30.057706559999996</v>
      </c>
      <c r="AH17">
        <v>0</v>
      </c>
      <c r="AI17">
        <v>0</v>
      </c>
      <c r="AJ17">
        <v>0</v>
      </c>
      <c r="AK17">
        <v>11.148000000000001</v>
      </c>
      <c r="AL17">
        <v>7.8021000000000003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4.8487679999999997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20.609558048036931</v>
      </c>
      <c r="BB17">
        <f t="shared" si="0"/>
        <v>537.91503026412488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280.86615923199997</v>
      </c>
      <c r="L18">
        <v>4.7619047619047619</v>
      </c>
      <c r="M18">
        <v>23.386732406400004</v>
      </c>
      <c r="N18">
        <v>29.096234777777777</v>
      </c>
      <c r="O18">
        <v>14.927323288605868</v>
      </c>
      <c r="P18">
        <v>14.713549916</v>
      </c>
      <c r="Q18">
        <v>3.0392640000000002</v>
      </c>
      <c r="R18">
        <v>9.6425455247999992</v>
      </c>
      <c r="S18">
        <v>6.1459878023999996</v>
      </c>
      <c r="T18">
        <v>0</v>
      </c>
      <c r="U18">
        <v>62.111966399999993</v>
      </c>
      <c r="V18">
        <v>4.2861167071942443</v>
      </c>
      <c r="W18">
        <v>9.5684235971223028</v>
      </c>
      <c r="X18">
        <v>30.430797653956834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1.6904808</v>
      </c>
      <c r="AF18">
        <v>4.4427500000000002</v>
      </c>
      <c r="AG18">
        <v>30.057706559999996</v>
      </c>
      <c r="AH18">
        <v>0</v>
      </c>
      <c r="AI18">
        <v>0</v>
      </c>
      <c r="AJ18">
        <v>0</v>
      </c>
      <c r="AK18">
        <v>11.148000000000001</v>
      </c>
      <c r="AL18">
        <v>7.8021000000000003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4.8487679999999997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20.609503590036908</v>
      </c>
      <c r="BB18">
        <f t="shared" si="0"/>
        <v>537.91362703812479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280.86761691600003</v>
      </c>
      <c r="L19">
        <v>4.7619047619047619</v>
      </c>
      <c r="M19">
        <v>23.386732406400004</v>
      </c>
      <c r="N19">
        <v>29.096234777777777</v>
      </c>
      <c r="O19">
        <v>14.927323288605868</v>
      </c>
      <c r="P19">
        <v>14.713549916</v>
      </c>
      <c r="Q19">
        <v>3.0392640000000002</v>
      </c>
      <c r="R19">
        <v>9.6425455247999992</v>
      </c>
      <c r="S19">
        <v>6.1459878023999996</v>
      </c>
      <c r="T19">
        <v>0</v>
      </c>
      <c r="U19">
        <v>62.111966399999993</v>
      </c>
      <c r="V19">
        <v>3.3391376557553958</v>
      </c>
      <c r="W19">
        <v>9.5684235971223028</v>
      </c>
      <c r="X19">
        <v>30.430797653956834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1.6904808</v>
      </c>
      <c r="AF19">
        <v>4.4427500000000002</v>
      </c>
      <c r="AG19">
        <v>30.057706559999996</v>
      </c>
      <c r="AH19">
        <v>0</v>
      </c>
      <c r="AI19">
        <v>0</v>
      </c>
      <c r="AJ19">
        <v>0</v>
      </c>
      <c r="AK19">
        <v>11.148000000000001</v>
      </c>
      <c r="AL19">
        <v>7.8021000000000003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4.8487679999999997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20.574614609188007</v>
      </c>
      <c r="BB19">
        <f t="shared" si="0"/>
        <v>537.002994651535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280.86615923199997</v>
      </c>
      <c r="L20">
        <v>4.7619047619047619</v>
      </c>
      <c r="M20">
        <v>23.386732406400004</v>
      </c>
      <c r="N20">
        <v>29.096234777777777</v>
      </c>
      <c r="O20">
        <v>14.927323288605868</v>
      </c>
      <c r="P20">
        <v>14.713549916</v>
      </c>
      <c r="Q20">
        <v>3.0392640000000002</v>
      </c>
      <c r="R20">
        <v>9.6425455247999992</v>
      </c>
      <c r="S20">
        <v>6.1459878023999996</v>
      </c>
      <c r="T20">
        <v>0</v>
      </c>
      <c r="U20">
        <v>62.111966399999993</v>
      </c>
      <c r="V20">
        <v>3.3391376557553958</v>
      </c>
      <c r="W20">
        <v>9.5684235971223028</v>
      </c>
      <c r="X20">
        <v>30.430797653956834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1.6904808</v>
      </c>
      <c r="AF20">
        <v>4.4427500000000002</v>
      </c>
      <c r="AG20">
        <v>30.057706559999996</v>
      </c>
      <c r="AH20">
        <v>0</v>
      </c>
      <c r="AI20">
        <v>0</v>
      </c>
      <c r="AJ20">
        <v>0</v>
      </c>
      <c r="AK20">
        <v>11.148000000000001</v>
      </c>
      <c r="AL20">
        <v>1.7337999999999996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4.8487679999999997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20.350640328812766</v>
      </c>
      <c r="BB20">
        <f t="shared" si="0"/>
        <v>531.15721124791003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280.86761691600003</v>
      </c>
      <c r="L21">
        <v>4.7619047619047619</v>
      </c>
      <c r="M21">
        <v>23.012509772799998</v>
      </c>
      <c r="N21">
        <v>29.096234777777777</v>
      </c>
      <c r="O21">
        <v>14.927323288605868</v>
      </c>
      <c r="P21">
        <v>14.613162002399996</v>
      </c>
      <c r="Q21">
        <v>3.0392640000000002</v>
      </c>
      <c r="R21">
        <v>9.6425455247999992</v>
      </c>
      <c r="S21">
        <v>6.1459878023999996</v>
      </c>
      <c r="T21">
        <v>0</v>
      </c>
      <c r="U21">
        <v>62.111966399999993</v>
      </c>
      <c r="V21">
        <v>3.274371950719424</v>
      </c>
      <c r="W21">
        <v>9.5684235971223028</v>
      </c>
      <c r="X21">
        <v>29.820766289568351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1.6904808</v>
      </c>
      <c r="AF21">
        <v>4.4427500000000002</v>
      </c>
      <c r="AG21">
        <v>30.057706559999996</v>
      </c>
      <c r="AH21">
        <v>0</v>
      </c>
      <c r="AI21">
        <v>0</v>
      </c>
      <c r="AJ21">
        <v>0</v>
      </c>
      <c r="AK21">
        <v>11.148000000000001</v>
      </c>
      <c r="AL21">
        <v>1.7337999999999996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4.8487679999999997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20.308281978176815</v>
      </c>
      <c r="BB21">
        <f t="shared" si="0"/>
        <v>530.05161966592141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280.86615923199997</v>
      </c>
      <c r="L22">
        <v>4.7619047619047619</v>
      </c>
      <c r="M22">
        <v>23.012509772799998</v>
      </c>
      <c r="N22">
        <v>29.096234777777777</v>
      </c>
      <c r="O22">
        <v>14.927323288605868</v>
      </c>
      <c r="P22">
        <v>14.659186203999997</v>
      </c>
      <c r="Q22">
        <v>3.0392640000000002</v>
      </c>
      <c r="R22">
        <v>9.6425455247999992</v>
      </c>
      <c r="S22">
        <v>6.1459878023999996</v>
      </c>
      <c r="T22">
        <v>0</v>
      </c>
      <c r="U22">
        <v>62.111966399999993</v>
      </c>
      <c r="V22">
        <v>3.274371950719424</v>
      </c>
      <c r="W22">
        <v>9.5684235971223028</v>
      </c>
      <c r="X22">
        <v>29.633450395683454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1.80317952</v>
      </c>
      <c r="AF22">
        <v>4.4427500000000002</v>
      </c>
      <c r="AG22">
        <v>30.057706559999996</v>
      </c>
      <c r="AH22">
        <v>0</v>
      </c>
      <c r="AI22">
        <v>0</v>
      </c>
      <c r="AJ22">
        <v>0</v>
      </c>
      <c r="AK22">
        <v>11.148000000000001</v>
      </c>
      <c r="AL22">
        <v>1.7337999999999996</v>
      </c>
      <c r="AM22">
        <v>0</v>
      </c>
      <c r="AN22">
        <v>0</v>
      </c>
      <c r="AO22">
        <v>0</v>
      </c>
      <c r="AP22">
        <v>1.1252304</v>
      </c>
      <c r="AQ22">
        <v>0</v>
      </c>
      <c r="AR22">
        <v>4.8487679999999997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20.307172653117792</v>
      </c>
      <c r="BB22">
        <f t="shared" si="0"/>
        <v>530.02267833469557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280.81348566399998</v>
      </c>
      <c r="L23">
        <v>4.7619047619047619</v>
      </c>
      <c r="M23">
        <v>6.9319999999999995</v>
      </c>
      <c r="N23">
        <v>29.096234777777777</v>
      </c>
      <c r="O23">
        <v>14.927323288605868</v>
      </c>
      <c r="P23">
        <v>13.642699200000001</v>
      </c>
      <c r="Q23">
        <v>3.0392640000000002</v>
      </c>
      <c r="R23">
        <v>9.6043526928000009</v>
      </c>
      <c r="S23">
        <v>6.1351812863999999</v>
      </c>
      <c r="T23">
        <v>0</v>
      </c>
      <c r="U23">
        <v>62.111966399999993</v>
      </c>
      <c r="V23">
        <v>1.9666910525179859</v>
      </c>
      <c r="W23">
        <v>9.5684235971223028</v>
      </c>
      <c r="X23">
        <v>29.633450395683454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1.80317952</v>
      </c>
      <c r="AF23">
        <v>4.4427500000000002</v>
      </c>
      <c r="AG23">
        <v>30.057706559999996</v>
      </c>
      <c r="AH23">
        <v>0</v>
      </c>
      <c r="AI23">
        <v>0</v>
      </c>
      <c r="AJ23">
        <v>0</v>
      </c>
      <c r="AK23">
        <v>11.148000000000001</v>
      </c>
      <c r="AL23">
        <v>1.7337999999999996</v>
      </c>
      <c r="AM23">
        <v>0</v>
      </c>
      <c r="AN23">
        <v>0</v>
      </c>
      <c r="AO23">
        <v>0</v>
      </c>
      <c r="AP23">
        <v>0.50635368000000003</v>
      </c>
      <c r="AQ23">
        <v>0</v>
      </c>
      <c r="AR23">
        <v>21.3345792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20.209777978642961</v>
      </c>
      <c r="BB23">
        <f t="shared" si="0"/>
        <v>527.48065689816906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280.81193249199998</v>
      </c>
      <c r="L24">
        <v>4.7619047619047619</v>
      </c>
      <c r="M24">
        <v>16.865848530399997</v>
      </c>
      <c r="N24">
        <v>35.684330015873016</v>
      </c>
      <c r="O24">
        <v>20.645513604199834</v>
      </c>
      <c r="P24">
        <v>13.642699200000001</v>
      </c>
      <c r="Q24">
        <v>3.0392640000000002</v>
      </c>
      <c r="R24">
        <v>9.6043526928000009</v>
      </c>
      <c r="S24">
        <v>6.1351812863999999</v>
      </c>
      <c r="T24">
        <v>0</v>
      </c>
      <c r="U24">
        <v>62.111966399999993</v>
      </c>
      <c r="V24">
        <v>1.9356504215827339</v>
      </c>
      <c r="W24">
        <v>9.5684235971223028</v>
      </c>
      <c r="X24">
        <v>29.633450395683454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1.80317952</v>
      </c>
      <c r="AF24">
        <v>4.4427500000000002</v>
      </c>
      <c r="AG24">
        <v>30.057706559999996</v>
      </c>
      <c r="AH24">
        <v>0</v>
      </c>
      <c r="AI24">
        <v>0</v>
      </c>
      <c r="AJ24">
        <v>0</v>
      </c>
      <c r="AK24">
        <v>11.148000000000001</v>
      </c>
      <c r="AL24">
        <v>1.7337999999999996</v>
      </c>
      <c r="AM24">
        <v>0</v>
      </c>
      <c r="AN24">
        <v>0</v>
      </c>
      <c r="AO24">
        <v>0</v>
      </c>
      <c r="AP24">
        <v>0.50635368000000003</v>
      </c>
      <c r="AQ24">
        <v>0</v>
      </c>
      <c r="AR24">
        <v>21.3345792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21.029236027513999</v>
      </c>
      <c r="BB24">
        <f t="shared" si="0"/>
        <v>548.86873913045201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280.81503361400001</v>
      </c>
      <c r="L25">
        <v>4.7619047619047619</v>
      </c>
      <c r="M25">
        <v>62.142329919999995</v>
      </c>
      <c r="N25">
        <v>51.043376047619041</v>
      </c>
      <c r="O25">
        <v>35.84021313774543</v>
      </c>
      <c r="P25">
        <v>25.934999999999995</v>
      </c>
      <c r="Q25">
        <v>3.0392640000000002</v>
      </c>
      <c r="R25">
        <v>10.98232776</v>
      </c>
      <c r="S25">
        <v>7.4560788000000029</v>
      </c>
      <c r="T25">
        <v>0</v>
      </c>
      <c r="U25">
        <v>62.111966399999993</v>
      </c>
      <c r="V25">
        <v>3.7619976258992804</v>
      </c>
      <c r="W25">
        <v>13.059334188129499</v>
      </c>
      <c r="X25">
        <v>43.67948434640288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6.1984296000000008</v>
      </c>
      <c r="AF25">
        <v>4.4427500000000002</v>
      </c>
      <c r="AG25">
        <v>30.057706559999996</v>
      </c>
      <c r="AH25">
        <v>0</v>
      </c>
      <c r="AI25">
        <v>0</v>
      </c>
      <c r="AJ25">
        <v>0</v>
      </c>
      <c r="AK25">
        <v>11.148000000000001</v>
      </c>
      <c r="AL25">
        <v>1.7337999999999996</v>
      </c>
      <c r="AM25">
        <v>0</v>
      </c>
      <c r="AN25">
        <v>0</v>
      </c>
      <c r="AO25">
        <v>0</v>
      </c>
      <c r="AP25">
        <v>2.1941992799999999</v>
      </c>
      <c r="AQ25">
        <v>0</v>
      </c>
      <c r="AR25">
        <v>4.8487679999999997</v>
      </c>
      <c r="AS25">
        <v>4.4310888000000004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24.711306557552049</v>
      </c>
      <c r="BB25">
        <f t="shared" si="0"/>
        <v>644.97174628414905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280.81348566399998</v>
      </c>
      <c r="L26">
        <v>4.7619047619047619</v>
      </c>
      <c r="M26">
        <v>62.142329919999995</v>
      </c>
      <c r="N26">
        <v>51.043376047619041</v>
      </c>
      <c r="O26">
        <v>35.84021313774543</v>
      </c>
      <c r="P26">
        <v>25.934999999999995</v>
      </c>
      <c r="Q26">
        <v>3.0392640000000002</v>
      </c>
      <c r="R26">
        <v>9.6043526928000009</v>
      </c>
      <c r="S26">
        <v>6.1351812863999999</v>
      </c>
      <c r="T26">
        <v>0</v>
      </c>
      <c r="U26">
        <v>62.111966399999993</v>
      </c>
      <c r="V26">
        <v>3.7619976258992804</v>
      </c>
      <c r="W26">
        <v>9.5684235971223028</v>
      </c>
      <c r="X26">
        <v>59.174227769784167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6.1984296000000008</v>
      </c>
      <c r="AF26">
        <v>4.4427500000000002</v>
      </c>
      <c r="AG26">
        <v>30.057706559999996</v>
      </c>
      <c r="AH26">
        <v>0</v>
      </c>
      <c r="AI26">
        <v>0</v>
      </c>
      <c r="AJ26">
        <v>0</v>
      </c>
      <c r="AK26">
        <v>11.148000000000001</v>
      </c>
      <c r="AL26">
        <v>1.7337999999999996</v>
      </c>
      <c r="AM26">
        <v>0</v>
      </c>
      <c r="AN26">
        <v>0</v>
      </c>
      <c r="AO26">
        <v>0</v>
      </c>
      <c r="AP26">
        <v>2.1941992799999999</v>
      </c>
      <c r="AQ26">
        <v>0</v>
      </c>
      <c r="AR26">
        <v>4.8487679999999997</v>
      </c>
      <c r="AS26">
        <v>4.4310888000000004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25.054601543609586</v>
      </c>
      <c r="BB26">
        <f t="shared" si="0"/>
        <v>653.93186359966546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369.92754454199996</v>
      </c>
      <c r="L27">
        <v>4.7619047619047619</v>
      </c>
      <c r="M27">
        <v>62.142329919999995</v>
      </c>
      <c r="N27">
        <v>51.043376047619041</v>
      </c>
      <c r="O27">
        <v>35.84021313774543</v>
      </c>
      <c r="P27">
        <v>25.934999999999995</v>
      </c>
      <c r="Q27">
        <v>8.1306878040000026</v>
      </c>
      <c r="R27">
        <v>11.69049384</v>
      </c>
      <c r="S27">
        <v>7.6730436000000015</v>
      </c>
      <c r="T27">
        <v>0</v>
      </c>
      <c r="U27">
        <v>62.111966399999993</v>
      </c>
      <c r="V27">
        <v>5.52291679856115</v>
      </c>
      <c r="W27">
        <v>16.322969244604316</v>
      </c>
      <c r="X27">
        <v>64.790136016187049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6.1984296000000008</v>
      </c>
      <c r="AF27">
        <v>4.4427500000000002</v>
      </c>
      <c r="AG27">
        <v>30.057706559999996</v>
      </c>
      <c r="AH27">
        <v>10.273283279999998</v>
      </c>
      <c r="AI27">
        <v>0</v>
      </c>
      <c r="AJ27">
        <v>0</v>
      </c>
      <c r="AK27">
        <v>11.148000000000001</v>
      </c>
      <c r="AL27">
        <v>1.7337999999999996</v>
      </c>
      <c r="AM27">
        <v>0</v>
      </c>
      <c r="AN27">
        <v>0</v>
      </c>
      <c r="AO27">
        <v>0</v>
      </c>
      <c r="AP27">
        <v>2.1941992799999999</v>
      </c>
      <c r="AQ27">
        <v>7.94794</v>
      </c>
      <c r="AR27">
        <v>4.8487679999999997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29.858320123128244</v>
      </c>
      <c r="BB27">
        <f t="shared" si="0"/>
        <v>779.31022750949364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445.36200000000002</v>
      </c>
      <c r="L28">
        <v>5.2051948051948065</v>
      </c>
      <c r="M28">
        <v>62.142329919999995</v>
      </c>
      <c r="N28">
        <v>51.043376047619041</v>
      </c>
      <c r="O28">
        <v>35.84021313774543</v>
      </c>
      <c r="P28">
        <v>25.934999999999995</v>
      </c>
      <c r="Q28">
        <v>9.5849339039999979</v>
      </c>
      <c r="R28">
        <v>11.69049384</v>
      </c>
      <c r="S28">
        <v>7.6730436000000015</v>
      </c>
      <c r="T28">
        <v>0</v>
      </c>
      <c r="U28">
        <v>62.111966399999993</v>
      </c>
      <c r="V28">
        <v>7.5091500000000018</v>
      </c>
      <c r="W28">
        <v>20.275846942446041</v>
      </c>
      <c r="X28">
        <v>64.790136016187049</v>
      </c>
      <c r="Y28">
        <v>0</v>
      </c>
      <c r="Z28">
        <v>0</v>
      </c>
      <c r="AA28">
        <v>0</v>
      </c>
      <c r="AB28">
        <v>5.7842815679999999</v>
      </c>
      <c r="AC28">
        <v>4.2505073280000003</v>
      </c>
      <c r="AD28">
        <v>4.0032640800000001</v>
      </c>
      <c r="AE28">
        <v>6.1984296000000008</v>
      </c>
      <c r="AF28">
        <v>4.4427500000000002</v>
      </c>
      <c r="AG28">
        <v>30.057706559999996</v>
      </c>
      <c r="AH28">
        <v>20.546566559999995</v>
      </c>
      <c r="AI28">
        <v>0</v>
      </c>
      <c r="AJ28">
        <v>0</v>
      </c>
      <c r="AK28">
        <v>11.148000000000001</v>
      </c>
      <c r="AL28">
        <v>1.7337999999999996</v>
      </c>
      <c r="AM28">
        <v>0</v>
      </c>
      <c r="AN28">
        <v>0</v>
      </c>
      <c r="AO28">
        <v>0</v>
      </c>
      <c r="AP28">
        <v>0.50635368000000003</v>
      </c>
      <c r="AQ28">
        <v>10.4808</v>
      </c>
      <c r="AR28">
        <v>4.8487679999999997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33.859292957076178</v>
      </c>
      <c r="BB28">
        <f t="shared" si="0"/>
        <v>883.73670783211628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512.08580659999996</v>
      </c>
      <c r="L29">
        <v>8.4519480519480545</v>
      </c>
      <c r="M29">
        <v>62.142329919999995</v>
      </c>
      <c r="N29">
        <v>51.043376047619041</v>
      </c>
      <c r="O29">
        <v>35.84021313774543</v>
      </c>
      <c r="P29">
        <v>25.392587999999993</v>
      </c>
      <c r="Q29">
        <v>6.6431635200000008</v>
      </c>
      <c r="R29">
        <v>18.617731920000001</v>
      </c>
      <c r="S29">
        <v>11.590531920000002</v>
      </c>
      <c r="T29">
        <v>0</v>
      </c>
      <c r="U29">
        <v>62.111966399999993</v>
      </c>
      <c r="V29">
        <v>7.5091500000000018</v>
      </c>
      <c r="W29">
        <v>20.275846942446041</v>
      </c>
      <c r="X29">
        <v>64.790136016187049</v>
      </c>
      <c r="Y29">
        <v>0</v>
      </c>
      <c r="Z29">
        <v>0</v>
      </c>
      <c r="AA29">
        <v>4.1636160000000002</v>
      </c>
      <c r="AB29">
        <v>5.7842815679999999</v>
      </c>
      <c r="AC29">
        <v>4.2505073280000003</v>
      </c>
      <c r="AD29">
        <v>4.0032640800000001</v>
      </c>
      <c r="AE29">
        <v>6.1984296000000008</v>
      </c>
      <c r="AF29">
        <v>6.1515000000000004</v>
      </c>
      <c r="AG29">
        <v>30.057706559999996</v>
      </c>
      <c r="AH29">
        <v>30.819849840000007</v>
      </c>
      <c r="AI29">
        <v>0</v>
      </c>
      <c r="AJ29">
        <v>0</v>
      </c>
      <c r="AK29">
        <v>11.148000000000001</v>
      </c>
      <c r="AL29">
        <v>1.7337999999999996</v>
      </c>
      <c r="AM29">
        <v>0</v>
      </c>
      <c r="AN29">
        <v>0</v>
      </c>
      <c r="AO29">
        <v>0</v>
      </c>
      <c r="AP29">
        <v>0.50635368000000003</v>
      </c>
      <c r="AQ29">
        <v>10.4808</v>
      </c>
      <c r="AR29">
        <v>4.8487679999999997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37.30858587708363</v>
      </c>
      <c r="BB29">
        <f t="shared" si="0"/>
        <v>973.76416805486213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512.08580659999996</v>
      </c>
      <c r="L30">
        <v>8.6975007215007203</v>
      </c>
      <c r="M30">
        <v>62.142329919999995</v>
      </c>
      <c r="N30">
        <v>51.043376047619041</v>
      </c>
      <c r="O30">
        <v>35.84021313774543</v>
      </c>
      <c r="P30">
        <v>25.392587999999993</v>
      </c>
      <c r="Q30">
        <v>6.6431635200000008</v>
      </c>
      <c r="R30">
        <v>18.617731920000001</v>
      </c>
      <c r="S30">
        <v>11.590531920000002</v>
      </c>
      <c r="T30">
        <v>0</v>
      </c>
      <c r="U30">
        <v>62.111966399999993</v>
      </c>
      <c r="V30">
        <v>7.5091500000000018</v>
      </c>
      <c r="W30">
        <v>20.275846942446041</v>
      </c>
      <c r="X30">
        <v>64.790136016187049</v>
      </c>
      <c r="Y30">
        <v>0</v>
      </c>
      <c r="Z30">
        <v>0</v>
      </c>
      <c r="AA30">
        <v>12.340957824000002</v>
      </c>
      <c r="AB30">
        <v>5.7842815679999999</v>
      </c>
      <c r="AC30">
        <v>8.5010146560000006</v>
      </c>
      <c r="AD30">
        <v>8.0065281600000002</v>
      </c>
      <c r="AE30">
        <v>12.3968592</v>
      </c>
      <c r="AF30">
        <v>12.303000000000001</v>
      </c>
      <c r="AG30">
        <v>30.057706559999996</v>
      </c>
      <c r="AH30">
        <v>41.093133119999997</v>
      </c>
      <c r="AI30">
        <v>1.1182032000000002</v>
      </c>
      <c r="AJ30">
        <v>0</v>
      </c>
      <c r="AK30">
        <v>11.148000000000001</v>
      </c>
      <c r="AL30">
        <v>17.337999999999997</v>
      </c>
      <c r="AM30">
        <v>0</v>
      </c>
      <c r="AN30">
        <v>0</v>
      </c>
      <c r="AO30">
        <v>0</v>
      </c>
      <c r="AP30">
        <v>0.50635368000000003</v>
      </c>
      <c r="AQ30">
        <v>20.961600000000001</v>
      </c>
      <c r="AR30">
        <v>4.8487679999999997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39.762548808205054</v>
      </c>
      <c r="BB30">
        <f t="shared" si="0"/>
        <v>1037.8132871052935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512.08580659999996</v>
      </c>
      <c r="L31">
        <v>8.9223203463203458</v>
      </c>
      <c r="M31">
        <v>62.142329919999995</v>
      </c>
      <c r="N31">
        <v>51.043376047619041</v>
      </c>
      <c r="O31">
        <v>35.84021313774543</v>
      </c>
      <c r="P31">
        <v>25.392587999999993</v>
      </c>
      <c r="Q31">
        <v>6.6431635200000008</v>
      </c>
      <c r="R31">
        <v>18.617731920000001</v>
      </c>
      <c r="S31">
        <v>11.590531920000002</v>
      </c>
      <c r="T31">
        <v>0</v>
      </c>
      <c r="U31">
        <v>62.111966399999993</v>
      </c>
      <c r="V31">
        <v>7.5091500000000018</v>
      </c>
      <c r="W31">
        <v>20.275846942446041</v>
      </c>
      <c r="X31">
        <v>64.790136016187049</v>
      </c>
      <c r="Y31">
        <v>0</v>
      </c>
      <c r="Z31">
        <v>5.7568579200000007</v>
      </c>
      <c r="AA31">
        <v>18.511436736000004</v>
      </c>
      <c r="AB31">
        <v>11.568563136000002</v>
      </c>
      <c r="AC31">
        <v>8.5010146560000006</v>
      </c>
      <c r="AD31">
        <v>12.0376410336</v>
      </c>
      <c r="AE31">
        <v>21.7125353952</v>
      </c>
      <c r="AF31">
        <v>21.188499999999998</v>
      </c>
      <c r="AG31">
        <v>30.057706559999996</v>
      </c>
      <c r="AH31">
        <v>51.366416400000006</v>
      </c>
      <c r="AI31">
        <v>7.2683207999999997</v>
      </c>
      <c r="AJ31">
        <v>0</v>
      </c>
      <c r="AK31">
        <v>11.148000000000001</v>
      </c>
      <c r="AL31">
        <v>39.877399999999994</v>
      </c>
      <c r="AM31">
        <v>0</v>
      </c>
      <c r="AN31">
        <v>0</v>
      </c>
      <c r="AO31">
        <v>0</v>
      </c>
      <c r="AP31">
        <v>0.50635368000000003</v>
      </c>
      <c r="AQ31">
        <v>31.442399999999999</v>
      </c>
      <c r="AR31">
        <v>4.8487679999999997</v>
      </c>
      <c r="AS31">
        <v>4.4310888000000004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43.069243592928188</v>
      </c>
      <c r="BB31">
        <f t="shared" si="0"/>
        <v>1124.1189202941898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512.08580659999996</v>
      </c>
      <c r="L32">
        <v>8.3445425685425718</v>
      </c>
      <c r="M32">
        <v>62.142329919999995</v>
      </c>
      <c r="N32">
        <v>51.043376047619041</v>
      </c>
      <c r="O32">
        <v>35.84021313774543</v>
      </c>
      <c r="P32">
        <v>25.392587999999993</v>
      </c>
      <c r="Q32">
        <v>6.6431635200000008</v>
      </c>
      <c r="R32">
        <v>18.617731920000001</v>
      </c>
      <c r="S32">
        <v>11.590531920000002</v>
      </c>
      <c r="T32">
        <v>0</v>
      </c>
      <c r="U32">
        <v>62.111966399999993</v>
      </c>
      <c r="V32">
        <v>7.5091500000000018</v>
      </c>
      <c r="W32">
        <v>20.275846942446041</v>
      </c>
      <c r="X32">
        <v>64.790136016187049</v>
      </c>
      <c r="Y32">
        <v>0</v>
      </c>
      <c r="Z32">
        <v>5.7568579200000007</v>
      </c>
      <c r="AA32">
        <v>18.511436736000004</v>
      </c>
      <c r="AB32">
        <v>11.568563136000002</v>
      </c>
      <c r="AC32">
        <v>8.5010146560000006</v>
      </c>
      <c r="AD32">
        <v>12.0376410336</v>
      </c>
      <c r="AE32">
        <v>21.7125353952</v>
      </c>
      <c r="AF32">
        <v>21.188499999999998</v>
      </c>
      <c r="AG32">
        <v>30.057706559999996</v>
      </c>
      <c r="AH32">
        <v>51.366416400000006</v>
      </c>
      <c r="AI32">
        <v>7.2683207999999997</v>
      </c>
      <c r="AJ32">
        <v>0</v>
      </c>
      <c r="AK32">
        <v>11.148000000000001</v>
      </c>
      <c r="AL32">
        <v>39.877399999999994</v>
      </c>
      <c r="AM32">
        <v>0</v>
      </c>
      <c r="AN32">
        <v>0</v>
      </c>
      <c r="AO32">
        <v>0</v>
      </c>
      <c r="AP32">
        <v>0.50635368000000003</v>
      </c>
      <c r="AQ32">
        <v>41.486500000000007</v>
      </c>
      <c r="AR32">
        <v>21.3345792</v>
      </c>
      <c r="AS32">
        <v>10.752775487999999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44.260147240528191</v>
      </c>
      <c r="BB32">
        <f t="shared" si="0"/>
        <v>1155.2018367568121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512.08580659999996</v>
      </c>
      <c r="L33">
        <v>8.1761443001443013</v>
      </c>
      <c r="M33">
        <v>62.142329919999995</v>
      </c>
      <c r="N33">
        <v>51.043376047619041</v>
      </c>
      <c r="O33">
        <v>35.84021313774543</v>
      </c>
      <c r="P33">
        <v>25.392587999999993</v>
      </c>
      <c r="Q33">
        <v>6.6431635200000008</v>
      </c>
      <c r="R33">
        <v>18.617731920000001</v>
      </c>
      <c r="S33">
        <v>11.590531920000002</v>
      </c>
      <c r="T33">
        <v>0</v>
      </c>
      <c r="U33">
        <v>62.111966399999993</v>
      </c>
      <c r="V33">
        <v>7.5091500000000018</v>
      </c>
      <c r="W33">
        <v>20.275846942446041</v>
      </c>
      <c r="X33">
        <v>64.790136016187049</v>
      </c>
      <c r="Y33">
        <v>0</v>
      </c>
      <c r="Z33">
        <v>5.7568579200000007</v>
      </c>
      <c r="AA33">
        <v>18.511436736000004</v>
      </c>
      <c r="AB33">
        <v>11.568563136000002</v>
      </c>
      <c r="AC33">
        <v>8.5010146560000006</v>
      </c>
      <c r="AD33">
        <v>12.0376410336</v>
      </c>
      <c r="AE33">
        <v>21.7125353952</v>
      </c>
      <c r="AF33">
        <v>21.188499999999998</v>
      </c>
      <c r="AG33">
        <v>30.057706559999996</v>
      </c>
      <c r="AH33">
        <v>51.366416400000006</v>
      </c>
      <c r="AI33">
        <v>7.2683207999999997</v>
      </c>
      <c r="AJ33">
        <v>0</v>
      </c>
      <c r="AK33">
        <v>11.148000000000001</v>
      </c>
      <c r="AL33">
        <v>39.877399999999994</v>
      </c>
      <c r="AM33">
        <v>0</v>
      </c>
      <c r="AN33">
        <v>0</v>
      </c>
      <c r="AO33">
        <v>0</v>
      </c>
      <c r="AP33">
        <v>0.50635368000000003</v>
      </c>
      <c r="AQ33">
        <v>41.486500000000007</v>
      </c>
      <c r="AR33">
        <v>21.3345792</v>
      </c>
      <c r="AS33">
        <v>10.752775487999999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44.253933344424304</v>
      </c>
      <c r="BB33">
        <f t="shared" si="0"/>
        <v>1155.0396523845177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512.08580659999996</v>
      </c>
      <c r="L34">
        <v>8.8005310245310255</v>
      </c>
      <c r="M34">
        <v>62.142329919999995</v>
      </c>
      <c r="N34">
        <v>51.043376047619041</v>
      </c>
      <c r="O34">
        <v>35.84021313774543</v>
      </c>
      <c r="P34">
        <v>25.392587999999993</v>
      </c>
      <c r="Q34">
        <v>6.6431635200000008</v>
      </c>
      <c r="R34">
        <v>18.617731920000001</v>
      </c>
      <c r="S34">
        <v>11.590531920000002</v>
      </c>
      <c r="T34">
        <v>0</v>
      </c>
      <c r="U34">
        <v>62.111966399999993</v>
      </c>
      <c r="V34">
        <v>7.5091500000000018</v>
      </c>
      <c r="W34">
        <v>20.275846942446041</v>
      </c>
      <c r="X34">
        <v>64.790136016187049</v>
      </c>
      <c r="Y34">
        <v>0</v>
      </c>
      <c r="Z34">
        <v>5.7568579200000007</v>
      </c>
      <c r="AA34">
        <v>18.511436736000004</v>
      </c>
      <c r="AB34">
        <v>11.568563136000002</v>
      </c>
      <c r="AC34">
        <v>8.5010146560000006</v>
      </c>
      <c r="AD34">
        <v>12.0376410336</v>
      </c>
      <c r="AE34">
        <v>21.7125353952</v>
      </c>
      <c r="AF34">
        <v>21.188499999999998</v>
      </c>
      <c r="AG34">
        <v>30.057706559999996</v>
      </c>
      <c r="AH34">
        <v>51.366416400000006</v>
      </c>
      <c r="AI34">
        <v>7.2683207999999997</v>
      </c>
      <c r="AJ34">
        <v>0</v>
      </c>
      <c r="AK34">
        <v>11.148000000000001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41.486500000000007</v>
      </c>
      <c r="AR34">
        <v>3.8790144000000009</v>
      </c>
      <c r="AS34">
        <v>10.752775487999999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43.632863136954171</v>
      </c>
      <c r="BB34">
        <f t="shared" si="0"/>
        <v>1138.8295445163744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512.08580659999996</v>
      </c>
      <c r="L35">
        <v>9.0976450216450218</v>
      </c>
      <c r="M35">
        <v>62.142329919999995</v>
      </c>
      <c r="N35">
        <v>51.043376047619041</v>
      </c>
      <c r="O35">
        <v>35.84021313774543</v>
      </c>
      <c r="P35">
        <v>25.392587999999993</v>
      </c>
      <c r="Q35">
        <v>6.6431635200000008</v>
      </c>
      <c r="R35">
        <v>18.617731920000001</v>
      </c>
      <c r="S35">
        <v>11.590531920000002</v>
      </c>
      <c r="T35">
        <v>0</v>
      </c>
      <c r="U35">
        <v>62.111966399999993</v>
      </c>
      <c r="V35">
        <v>7.5091500000000018</v>
      </c>
      <c r="W35">
        <v>20.275846942446041</v>
      </c>
      <c r="X35">
        <v>64.790136016187049</v>
      </c>
      <c r="Y35">
        <v>0</v>
      </c>
      <c r="Z35">
        <v>5.7568579200000007</v>
      </c>
      <c r="AA35">
        <v>18.511436736000004</v>
      </c>
      <c r="AB35">
        <v>11.568563136000002</v>
      </c>
      <c r="AC35">
        <v>8.5010146560000006</v>
      </c>
      <c r="AD35">
        <v>12.0376410336</v>
      </c>
      <c r="AE35">
        <v>21.7125353952</v>
      </c>
      <c r="AF35">
        <v>21.188499999999998</v>
      </c>
      <c r="AG35">
        <v>30.057706559999996</v>
      </c>
      <c r="AH35">
        <v>51.366416400000006</v>
      </c>
      <c r="AI35">
        <v>7.2683207999999997</v>
      </c>
      <c r="AJ35">
        <v>0</v>
      </c>
      <c r="AK35">
        <v>11.148000000000001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41.486500000000007</v>
      </c>
      <c r="AR35">
        <v>3.8790144000000009</v>
      </c>
      <c r="AS35">
        <v>10.752775487999999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43.643826643447682</v>
      </c>
      <c r="BB35">
        <f t="shared" si="0"/>
        <v>1139.1156950069949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512.08580659999996</v>
      </c>
      <c r="L36">
        <v>8.6302568542568565</v>
      </c>
      <c r="M36">
        <v>62.142329919999995</v>
      </c>
      <c r="N36">
        <v>51.043376047619041</v>
      </c>
      <c r="O36">
        <v>35.84021313774543</v>
      </c>
      <c r="P36">
        <v>25.392587999999993</v>
      </c>
      <c r="Q36">
        <v>6.6431635200000008</v>
      </c>
      <c r="R36">
        <v>18.617731920000001</v>
      </c>
      <c r="S36">
        <v>11.590531920000002</v>
      </c>
      <c r="T36">
        <v>0</v>
      </c>
      <c r="U36">
        <v>62.111966399999993</v>
      </c>
      <c r="V36">
        <v>7.5091500000000018</v>
      </c>
      <c r="W36">
        <v>20.275846942446041</v>
      </c>
      <c r="X36">
        <v>64.790136016187049</v>
      </c>
      <c r="Y36">
        <v>0</v>
      </c>
      <c r="Z36">
        <v>5.7568579200000007</v>
      </c>
      <c r="AA36">
        <v>18.511436736000004</v>
      </c>
      <c r="AB36">
        <v>11.568563136000002</v>
      </c>
      <c r="AC36">
        <v>8.5010146560000006</v>
      </c>
      <c r="AD36">
        <v>12.0376410336</v>
      </c>
      <c r="AE36">
        <v>12.3968592</v>
      </c>
      <c r="AF36">
        <v>21.188499999999998</v>
      </c>
      <c r="AG36">
        <v>30.057706559999996</v>
      </c>
      <c r="AH36">
        <v>51.366416400000006</v>
      </c>
      <c r="AI36">
        <v>7.2683207999999997</v>
      </c>
      <c r="AJ36">
        <v>0</v>
      </c>
      <c r="AK36">
        <v>11.148000000000001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41.486500000000007</v>
      </c>
      <c r="AR36">
        <v>3.8790144000000009</v>
      </c>
      <c r="AS36">
        <v>10.752775487999999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43.282831356071057</v>
      </c>
      <c r="BB36">
        <f t="shared" si="0"/>
        <v>1129.6936259317833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512.08580659999996</v>
      </c>
      <c r="L37">
        <v>9.4250000000000007</v>
      </c>
      <c r="M37">
        <v>62.142329919999995</v>
      </c>
      <c r="N37">
        <v>51.043376047619041</v>
      </c>
      <c r="O37">
        <v>35.84021313774543</v>
      </c>
      <c r="P37">
        <v>25.749335039999991</v>
      </c>
      <c r="Q37">
        <v>6.6431635200000008</v>
      </c>
      <c r="R37">
        <v>18.617731920000001</v>
      </c>
      <c r="S37">
        <v>11.590531920000002</v>
      </c>
      <c r="T37">
        <v>0</v>
      </c>
      <c r="U37">
        <v>62.111966399999993</v>
      </c>
      <c r="V37">
        <v>7.5091500000000018</v>
      </c>
      <c r="W37">
        <v>20.275846942446041</v>
      </c>
      <c r="X37">
        <v>64.790136016187049</v>
      </c>
      <c r="Y37">
        <v>0</v>
      </c>
      <c r="Z37">
        <v>5.7568579200000007</v>
      </c>
      <c r="AA37">
        <v>12.340957824000002</v>
      </c>
      <c r="AB37">
        <v>5.7842815679999999</v>
      </c>
      <c r="AC37">
        <v>8.5010146560000006</v>
      </c>
      <c r="AD37">
        <v>8.0065281600000002</v>
      </c>
      <c r="AE37">
        <v>6.1984296000000008</v>
      </c>
      <c r="AF37">
        <v>6.1515000000000004</v>
      </c>
      <c r="AG37">
        <v>30.057706559999996</v>
      </c>
      <c r="AH37">
        <v>41.093133119999997</v>
      </c>
      <c r="AI37">
        <v>1.1182032000000002</v>
      </c>
      <c r="AJ37">
        <v>0</v>
      </c>
      <c r="AK37">
        <v>11.148000000000001</v>
      </c>
      <c r="AL37">
        <v>17.337999999999997</v>
      </c>
      <c r="AM37">
        <v>0</v>
      </c>
      <c r="AN37">
        <v>0</v>
      </c>
      <c r="AO37">
        <v>0</v>
      </c>
      <c r="AP37">
        <v>0.50635368000000003</v>
      </c>
      <c r="AQ37">
        <v>41.486500000000007</v>
      </c>
      <c r="AR37">
        <v>3.8790144000000009</v>
      </c>
      <c r="AS37">
        <v>10.752775487999999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40.514128913942699</v>
      </c>
      <c r="BB37">
        <f t="shared" si="0"/>
        <v>1057.4297147260552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512.08580659999996</v>
      </c>
      <c r="L38">
        <v>9.4250000000000007</v>
      </c>
      <c r="M38">
        <v>62.142329919999995</v>
      </c>
      <c r="N38">
        <v>51.043376047619041</v>
      </c>
      <c r="O38">
        <v>35.84021313774543</v>
      </c>
      <c r="P38">
        <v>25.749335039999991</v>
      </c>
      <c r="Q38">
        <v>6.6431635200000008</v>
      </c>
      <c r="R38">
        <v>18.617731920000001</v>
      </c>
      <c r="S38">
        <v>11.590531920000002</v>
      </c>
      <c r="T38">
        <v>0</v>
      </c>
      <c r="U38">
        <v>62.111966399999993</v>
      </c>
      <c r="V38">
        <v>7.5091500000000018</v>
      </c>
      <c r="W38">
        <v>20.275846942446041</v>
      </c>
      <c r="X38">
        <v>64.790136016187049</v>
      </c>
      <c r="Y38">
        <v>0</v>
      </c>
      <c r="Z38">
        <v>5.7568579200000007</v>
      </c>
      <c r="AA38">
        <v>3.6778608000000004</v>
      </c>
      <c r="AB38">
        <v>5.7842815679999999</v>
      </c>
      <c r="AC38">
        <v>4.2505073280000003</v>
      </c>
      <c r="AD38">
        <v>8.0065281600000002</v>
      </c>
      <c r="AE38">
        <v>1.9722276000000003</v>
      </c>
      <c r="AF38">
        <v>6.1515000000000004</v>
      </c>
      <c r="AG38">
        <v>30.057706559999996</v>
      </c>
      <c r="AH38">
        <v>30.819849840000007</v>
      </c>
      <c r="AI38">
        <v>0</v>
      </c>
      <c r="AJ38">
        <v>0</v>
      </c>
      <c r="AK38">
        <v>11.148000000000001</v>
      </c>
      <c r="AL38">
        <v>7.8021000000000003</v>
      </c>
      <c r="AM38">
        <v>0</v>
      </c>
      <c r="AN38">
        <v>0</v>
      </c>
      <c r="AO38">
        <v>0</v>
      </c>
      <c r="AP38">
        <v>0.50635368000000003</v>
      </c>
      <c r="AQ38">
        <v>37.119499999999995</v>
      </c>
      <c r="AR38">
        <v>3.8790144000000009</v>
      </c>
      <c r="AS38">
        <v>6.4989302400000009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38.791340185934452</v>
      </c>
      <c r="BB38">
        <f t="shared" si="0"/>
        <v>1012.4644653740628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512.08580659999996</v>
      </c>
      <c r="L39">
        <v>9.4250000000000007</v>
      </c>
      <c r="M39">
        <v>62.142329919999995</v>
      </c>
      <c r="N39">
        <v>51.043376047619041</v>
      </c>
      <c r="O39">
        <v>35.84021313774543</v>
      </c>
      <c r="P39">
        <v>25.749335039999991</v>
      </c>
      <c r="Q39">
        <v>6.6431635200000008</v>
      </c>
      <c r="R39">
        <v>18.617731920000001</v>
      </c>
      <c r="S39">
        <v>11.590531920000002</v>
      </c>
      <c r="T39">
        <v>0</v>
      </c>
      <c r="U39">
        <v>62.111966399999993</v>
      </c>
      <c r="V39">
        <v>7.5091500000000018</v>
      </c>
      <c r="W39">
        <v>20.275846942446041</v>
      </c>
      <c r="X39">
        <v>64.790136016187049</v>
      </c>
      <c r="Y39">
        <v>0</v>
      </c>
      <c r="Z39">
        <v>5.7568579200000007</v>
      </c>
      <c r="AA39">
        <v>0</v>
      </c>
      <c r="AB39">
        <v>5.7842815679999999</v>
      </c>
      <c r="AC39">
        <v>0</v>
      </c>
      <c r="AD39">
        <v>8.0065281600000002</v>
      </c>
      <c r="AE39">
        <v>1.9722276000000003</v>
      </c>
      <c r="AF39">
        <v>6.1515000000000004</v>
      </c>
      <c r="AG39">
        <v>30.057706559999996</v>
      </c>
      <c r="AH39">
        <v>20.546566559999995</v>
      </c>
      <c r="AI39">
        <v>0</v>
      </c>
      <c r="AJ39">
        <v>0</v>
      </c>
      <c r="AK39">
        <v>11.148000000000001</v>
      </c>
      <c r="AL39">
        <v>7.8021000000000003</v>
      </c>
      <c r="AM39">
        <v>0</v>
      </c>
      <c r="AN39">
        <v>0</v>
      </c>
      <c r="AO39">
        <v>0</v>
      </c>
      <c r="AP39">
        <v>0.50635368000000003</v>
      </c>
      <c r="AQ39">
        <v>31.442399999999999</v>
      </c>
      <c r="AR39">
        <v>3.8790144000000009</v>
      </c>
      <c r="AS39">
        <v>6.4989302400000009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37.910213866334445</v>
      </c>
      <c r="BB39">
        <f t="shared" si="0"/>
        <v>989.46684028566312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512.08580659999996</v>
      </c>
      <c r="L40">
        <v>9.4250000000000007</v>
      </c>
      <c r="M40">
        <v>62.142329919999995</v>
      </c>
      <c r="N40">
        <v>51.043376047619041</v>
      </c>
      <c r="O40">
        <v>35.84021313774543</v>
      </c>
      <c r="P40">
        <v>25.749335039999991</v>
      </c>
      <c r="Q40">
        <v>6.6431635200000008</v>
      </c>
      <c r="R40">
        <v>18.617731920000001</v>
      </c>
      <c r="S40">
        <v>11.590531920000002</v>
      </c>
      <c r="T40">
        <v>0</v>
      </c>
      <c r="U40">
        <v>62.111966399999993</v>
      </c>
      <c r="V40">
        <v>7.5091500000000018</v>
      </c>
      <c r="W40">
        <v>20.275846942446041</v>
      </c>
      <c r="X40">
        <v>64.790136016187049</v>
      </c>
      <c r="Y40">
        <v>0</v>
      </c>
      <c r="Z40">
        <v>5.7568579200000007</v>
      </c>
      <c r="AA40">
        <v>0</v>
      </c>
      <c r="AB40">
        <v>5.7842815679999999</v>
      </c>
      <c r="AC40">
        <v>0</v>
      </c>
      <c r="AD40">
        <v>4.0032640800000001</v>
      </c>
      <c r="AE40">
        <v>1.9722276000000003</v>
      </c>
      <c r="AF40">
        <v>6.1515000000000004</v>
      </c>
      <c r="AG40">
        <v>30.057706559999996</v>
      </c>
      <c r="AH40">
        <v>10.273283279999998</v>
      </c>
      <c r="AI40">
        <v>0</v>
      </c>
      <c r="AJ40">
        <v>0</v>
      </c>
      <c r="AK40">
        <v>11.148000000000001</v>
      </c>
      <c r="AL40">
        <v>7.8021000000000003</v>
      </c>
      <c r="AM40">
        <v>0</v>
      </c>
      <c r="AN40">
        <v>0</v>
      </c>
      <c r="AO40">
        <v>0</v>
      </c>
      <c r="AP40">
        <v>0.50635368000000003</v>
      </c>
      <c r="AQ40">
        <v>20.961600000000001</v>
      </c>
      <c r="AR40">
        <v>3.8790144000000009</v>
      </c>
      <c r="AS40">
        <v>6.4989302400000009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36.996667757534446</v>
      </c>
      <c r="BB40">
        <f t="shared" si="0"/>
        <v>965.62303903446309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512.08580659999996</v>
      </c>
      <c r="L41">
        <v>9.4250000000000007</v>
      </c>
      <c r="M41">
        <v>62.142329919999995</v>
      </c>
      <c r="N41">
        <v>51.043376047619041</v>
      </c>
      <c r="O41">
        <v>35.84021313774543</v>
      </c>
      <c r="P41">
        <v>25.749335039999991</v>
      </c>
      <c r="Q41">
        <v>6.6431635200000008</v>
      </c>
      <c r="R41">
        <v>18.617731920000001</v>
      </c>
      <c r="S41">
        <v>11.590531920000002</v>
      </c>
      <c r="T41">
        <v>0</v>
      </c>
      <c r="U41">
        <v>62.111966399999993</v>
      </c>
      <c r="V41">
        <v>7.5091500000000018</v>
      </c>
      <c r="W41">
        <v>20.275846942446041</v>
      </c>
      <c r="X41">
        <v>64.790136016187049</v>
      </c>
      <c r="Y41">
        <v>0</v>
      </c>
      <c r="Z41">
        <v>5.7568579200000007</v>
      </c>
      <c r="AA41">
        <v>0</v>
      </c>
      <c r="AB41">
        <v>5.7842815679999999</v>
      </c>
      <c r="AC41">
        <v>0</v>
      </c>
      <c r="AD41">
        <v>0</v>
      </c>
      <c r="AE41">
        <v>1.9722276000000003</v>
      </c>
      <c r="AF41">
        <v>6.1515000000000004</v>
      </c>
      <c r="AG41">
        <v>30.057706559999996</v>
      </c>
      <c r="AH41">
        <v>0</v>
      </c>
      <c r="AI41">
        <v>0</v>
      </c>
      <c r="AJ41">
        <v>0</v>
      </c>
      <c r="AK41">
        <v>11.148000000000001</v>
      </c>
      <c r="AL41">
        <v>7.8021000000000003</v>
      </c>
      <c r="AM41">
        <v>0</v>
      </c>
      <c r="AN41">
        <v>0</v>
      </c>
      <c r="AO41">
        <v>0</v>
      </c>
      <c r="AP41">
        <v>0.50635368000000003</v>
      </c>
      <c r="AQ41">
        <v>20.961600000000001</v>
      </c>
      <c r="AR41">
        <v>3.8790144000000009</v>
      </c>
      <c r="AS41">
        <v>6.4989302400000009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36.469863168734456</v>
      </c>
      <c r="BB41">
        <f t="shared" si="0"/>
        <v>951.873296263263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512.08580659999996</v>
      </c>
      <c r="L42">
        <v>9.4250000000000007</v>
      </c>
      <c r="M42">
        <v>62.142329919999995</v>
      </c>
      <c r="N42">
        <v>51.043376047619041</v>
      </c>
      <c r="O42">
        <v>35.84021313774543</v>
      </c>
      <c r="P42">
        <v>25.749335039999991</v>
      </c>
      <c r="Q42">
        <v>6.6431635200000008</v>
      </c>
      <c r="R42">
        <v>18.617731920000001</v>
      </c>
      <c r="S42">
        <v>11.590531920000002</v>
      </c>
      <c r="T42">
        <v>0</v>
      </c>
      <c r="U42">
        <v>62.111966399999993</v>
      </c>
      <c r="V42">
        <v>7.5091500000000018</v>
      </c>
      <c r="W42">
        <v>20.275846942446041</v>
      </c>
      <c r="X42">
        <v>64.790136016187049</v>
      </c>
      <c r="Y42">
        <v>0</v>
      </c>
      <c r="Z42">
        <v>5.7568579200000007</v>
      </c>
      <c r="AA42">
        <v>0</v>
      </c>
      <c r="AB42">
        <v>5.7842815679999999</v>
      </c>
      <c r="AC42">
        <v>0</v>
      </c>
      <c r="AD42">
        <v>0</v>
      </c>
      <c r="AE42">
        <v>1.9722276000000003</v>
      </c>
      <c r="AF42">
        <v>6.1515000000000004</v>
      </c>
      <c r="AG42">
        <v>30.057706559999996</v>
      </c>
      <c r="AH42">
        <v>0</v>
      </c>
      <c r="AI42">
        <v>0</v>
      </c>
      <c r="AJ42">
        <v>0</v>
      </c>
      <c r="AK42">
        <v>11.148000000000001</v>
      </c>
      <c r="AL42">
        <v>7.8021000000000003</v>
      </c>
      <c r="AM42">
        <v>0</v>
      </c>
      <c r="AN42">
        <v>0</v>
      </c>
      <c r="AO42">
        <v>0</v>
      </c>
      <c r="AP42">
        <v>0.50635368000000003</v>
      </c>
      <c r="AQ42">
        <v>16.507260000000002</v>
      </c>
      <c r="AR42">
        <v>21.3345792</v>
      </c>
      <c r="AS42">
        <v>6.4989302400000009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36.949608377604292</v>
      </c>
      <c r="BB42">
        <f t="shared" si="0"/>
        <v>964.39477585439329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512.08580659999996</v>
      </c>
      <c r="L43">
        <v>9.4250000000000007</v>
      </c>
      <c r="M43">
        <v>62.142329919999995</v>
      </c>
      <c r="N43">
        <v>51.043376047619041</v>
      </c>
      <c r="O43">
        <v>35.84021313774543</v>
      </c>
      <c r="P43">
        <v>25.749335039999991</v>
      </c>
      <c r="Q43">
        <v>6.6431635200000008</v>
      </c>
      <c r="R43">
        <v>18.617731920000001</v>
      </c>
      <c r="S43">
        <v>11.590531920000002</v>
      </c>
      <c r="T43">
        <v>0</v>
      </c>
      <c r="U43">
        <v>62.111966399999993</v>
      </c>
      <c r="V43">
        <v>7.5091500000000018</v>
      </c>
      <c r="W43">
        <v>20.275846942446041</v>
      </c>
      <c r="X43">
        <v>64.790136016187049</v>
      </c>
      <c r="Y43">
        <v>0</v>
      </c>
      <c r="Z43">
        <v>5.7568579200000007</v>
      </c>
      <c r="AA43">
        <v>0</v>
      </c>
      <c r="AB43">
        <v>0</v>
      </c>
      <c r="AC43">
        <v>0</v>
      </c>
      <c r="AD43">
        <v>0</v>
      </c>
      <c r="AE43">
        <v>1.9722276000000003</v>
      </c>
      <c r="AF43">
        <v>6.1515000000000004</v>
      </c>
      <c r="AG43">
        <v>30.057706559999996</v>
      </c>
      <c r="AH43">
        <v>0</v>
      </c>
      <c r="AI43">
        <v>0</v>
      </c>
      <c r="AJ43">
        <v>0</v>
      </c>
      <c r="AK43">
        <v>11.148000000000001</v>
      </c>
      <c r="AL43">
        <v>7.8021000000000003</v>
      </c>
      <c r="AM43">
        <v>0</v>
      </c>
      <c r="AN43">
        <v>0</v>
      </c>
      <c r="AO43">
        <v>0</v>
      </c>
      <c r="AP43">
        <v>0.50635368000000003</v>
      </c>
      <c r="AQ43">
        <v>10.4808</v>
      </c>
      <c r="AR43">
        <v>3.8790144000000009</v>
      </c>
      <c r="AS43">
        <v>6.4989302400000009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35.869681867934453</v>
      </c>
      <c r="BB43">
        <f t="shared" si="0"/>
        <v>936.20839599606313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512.08580659999996</v>
      </c>
      <c r="L44">
        <v>9.4250000000000007</v>
      </c>
      <c r="M44">
        <v>62.142329919999995</v>
      </c>
      <c r="N44">
        <v>51.043376047619041</v>
      </c>
      <c r="O44">
        <v>35.84021313774543</v>
      </c>
      <c r="P44">
        <v>25.749335039999991</v>
      </c>
      <c r="Q44">
        <v>6.6431635200000008</v>
      </c>
      <c r="R44">
        <v>18.617731920000001</v>
      </c>
      <c r="S44">
        <v>11.590531920000002</v>
      </c>
      <c r="T44">
        <v>0</v>
      </c>
      <c r="U44">
        <v>62.111966399999993</v>
      </c>
      <c r="V44">
        <v>7.5091500000000018</v>
      </c>
      <c r="W44">
        <v>20.275846942446041</v>
      </c>
      <c r="X44">
        <v>64.790136016187049</v>
      </c>
      <c r="Y44">
        <v>0</v>
      </c>
      <c r="Z44">
        <v>2.8504080000000003</v>
      </c>
      <c r="AA44">
        <v>0</v>
      </c>
      <c r="AB44">
        <v>0</v>
      </c>
      <c r="AC44">
        <v>0</v>
      </c>
      <c r="AD44">
        <v>0</v>
      </c>
      <c r="AE44">
        <v>1.9722276000000003</v>
      </c>
      <c r="AF44">
        <v>6.1515000000000004</v>
      </c>
      <c r="AG44">
        <v>30.057706559999996</v>
      </c>
      <c r="AH44">
        <v>0</v>
      </c>
      <c r="AI44">
        <v>0</v>
      </c>
      <c r="AJ44">
        <v>0</v>
      </c>
      <c r="AK44">
        <v>11.148000000000001</v>
      </c>
      <c r="AL44">
        <v>7.8021000000000003</v>
      </c>
      <c r="AM44">
        <v>0</v>
      </c>
      <c r="AN44">
        <v>0</v>
      </c>
      <c r="AO44">
        <v>0</v>
      </c>
      <c r="AP44">
        <v>0.50635368000000003</v>
      </c>
      <c r="AQ44">
        <v>10.4808</v>
      </c>
      <c r="AR44">
        <v>3.8790144000000009</v>
      </c>
      <c r="AS44">
        <v>6.4989302400000009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35.762434059134456</v>
      </c>
      <c r="BB44">
        <f t="shared" si="0"/>
        <v>933.40919388486316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512.08580659999996</v>
      </c>
      <c r="L45">
        <v>9.4250000000000007</v>
      </c>
      <c r="M45">
        <v>62.142329919999995</v>
      </c>
      <c r="N45">
        <v>51.043376047619041</v>
      </c>
      <c r="O45">
        <v>35.84021313774543</v>
      </c>
      <c r="P45">
        <v>25.749335039999991</v>
      </c>
      <c r="Q45">
        <v>6.6431635200000008</v>
      </c>
      <c r="R45">
        <v>18.617731920000001</v>
      </c>
      <c r="S45">
        <v>11.590531920000002</v>
      </c>
      <c r="T45">
        <v>0</v>
      </c>
      <c r="U45">
        <v>62.111966399999993</v>
      </c>
      <c r="V45">
        <v>7.5091500000000018</v>
      </c>
      <c r="W45">
        <v>20.275846942446041</v>
      </c>
      <c r="X45">
        <v>64.790136016187049</v>
      </c>
      <c r="Y45">
        <v>0</v>
      </c>
      <c r="Z45">
        <v>2.8504080000000003</v>
      </c>
      <c r="AA45">
        <v>0</v>
      </c>
      <c r="AB45">
        <v>0</v>
      </c>
      <c r="AC45">
        <v>0</v>
      </c>
      <c r="AD45">
        <v>0</v>
      </c>
      <c r="AE45">
        <v>1.9722276000000003</v>
      </c>
      <c r="AF45">
        <v>6.1515000000000004</v>
      </c>
      <c r="AG45">
        <v>30.057706559999996</v>
      </c>
      <c r="AH45">
        <v>0</v>
      </c>
      <c r="AI45">
        <v>0</v>
      </c>
      <c r="AJ45">
        <v>0</v>
      </c>
      <c r="AK45">
        <v>11.148000000000001</v>
      </c>
      <c r="AL45">
        <v>7.8021000000000003</v>
      </c>
      <c r="AM45">
        <v>0</v>
      </c>
      <c r="AN45">
        <v>0</v>
      </c>
      <c r="AO45">
        <v>0</v>
      </c>
      <c r="AP45">
        <v>2.1941992799999999</v>
      </c>
      <c r="AQ45">
        <v>5.2404000000000002</v>
      </c>
      <c r="AR45">
        <v>3.8790144000000009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35.56158152713445</v>
      </c>
      <c r="BB45">
        <f t="shared" si="0"/>
        <v>928.16689412886319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512.08580659999996</v>
      </c>
      <c r="L46">
        <v>9.4250000000000007</v>
      </c>
      <c r="M46">
        <v>62.142329919999995</v>
      </c>
      <c r="N46">
        <v>51.043376047619041</v>
      </c>
      <c r="O46">
        <v>35.84021313774543</v>
      </c>
      <c r="P46">
        <v>25.749335039999991</v>
      </c>
      <c r="Q46">
        <v>6.6431635200000008</v>
      </c>
      <c r="R46">
        <v>18.617731920000001</v>
      </c>
      <c r="S46">
        <v>11.590531920000002</v>
      </c>
      <c r="T46">
        <v>0</v>
      </c>
      <c r="U46">
        <v>62.111966399999993</v>
      </c>
      <c r="V46">
        <v>7.5091500000000018</v>
      </c>
      <c r="W46">
        <v>20.275846942446041</v>
      </c>
      <c r="X46">
        <v>64.790136016187049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6.1515000000000004</v>
      </c>
      <c r="AG46">
        <v>30.057706559999996</v>
      </c>
      <c r="AH46">
        <v>0</v>
      </c>
      <c r="AI46">
        <v>0</v>
      </c>
      <c r="AJ46">
        <v>0</v>
      </c>
      <c r="AK46">
        <v>11.148000000000001</v>
      </c>
      <c r="AL46">
        <v>7.8021000000000003</v>
      </c>
      <c r="AM46">
        <v>0</v>
      </c>
      <c r="AN46">
        <v>0</v>
      </c>
      <c r="AO46">
        <v>0</v>
      </c>
      <c r="AP46">
        <v>2.1941992799999999</v>
      </c>
      <c r="AQ46">
        <v>0</v>
      </c>
      <c r="AR46">
        <v>3.8790144000000009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35.190255711134448</v>
      </c>
      <c r="BB46">
        <f t="shared" si="0"/>
        <v>918.47518434486312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512.08580659999996</v>
      </c>
      <c r="L47">
        <v>9.4250000000000007</v>
      </c>
      <c r="M47">
        <v>62.142329919999995</v>
      </c>
      <c r="N47">
        <v>51.043376047619041</v>
      </c>
      <c r="O47">
        <v>35.84021313774543</v>
      </c>
      <c r="P47">
        <v>26.670526479999996</v>
      </c>
      <c r="Q47">
        <v>6.6431635200000008</v>
      </c>
      <c r="R47">
        <v>18.617731920000001</v>
      </c>
      <c r="S47">
        <v>11.590531920000002</v>
      </c>
      <c r="T47">
        <v>0</v>
      </c>
      <c r="U47">
        <v>62.111966399999993</v>
      </c>
      <c r="V47">
        <v>7.5091500000000018</v>
      </c>
      <c r="W47">
        <v>20.275846942446041</v>
      </c>
      <c r="X47">
        <v>64.790136016187049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4.4427500000000002</v>
      </c>
      <c r="AG47">
        <v>30.057706559999996</v>
      </c>
      <c r="AH47">
        <v>0</v>
      </c>
      <c r="AI47">
        <v>0</v>
      </c>
      <c r="AJ47">
        <v>0</v>
      </c>
      <c r="AK47">
        <v>11.148000000000001</v>
      </c>
      <c r="AL47">
        <v>7.8021000000000003</v>
      </c>
      <c r="AM47">
        <v>0</v>
      </c>
      <c r="AN47">
        <v>0</v>
      </c>
      <c r="AO47">
        <v>0</v>
      </c>
      <c r="AP47">
        <v>2.1941992799999999</v>
      </c>
      <c r="AQ47">
        <v>0</v>
      </c>
      <c r="AR47">
        <v>3.8790144000000009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35.16119443193201</v>
      </c>
      <c r="BB47">
        <f t="shared" si="0"/>
        <v>917.71668706406558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512.08580659999996</v>
      </c>
      <c r="L48">
        <v>9.4250000000000007</v>
      </c>
      <c r="M48">
        <v>62.142329919999995</v>
      </c>
      <c r="N48">
        <v>51.043376047619041</v>
      </c>
      <c r="O48">
        <v>35.84021313774543</v>
      </c>
      <c r="P48">
        <v>26.670526479999996</v>
      </c>
      <c r="Q48">
        <v>6.6431635200000008</v>
      </c>
      <c r="R48">
        <v>18.617731920000001</v>
      </c>
      <c r="S48">
        <v>11.590531920000002</v>
      </c>
      <c r="T48">
        <v>0</v>
      </c>
      <c r="U48">
        <v>62.111966399999993</v>
      </c>
      <c r="V48">
        <v>7.5091500000000018</v>
      </c>
      <c r="W48">
        <v>20.275846942446041</v>
      </c>
      <c r="X48">
        <v>64.790136016187049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4.4427500000000002</v>
      </c>
      <c r="AG48">
        <v>30.057706559999996</v>
      </c>
      <c r="AH48">
        <v>0</v>
      </c>
      <c r="AI48">
        <v>0</v>
      </c>
      <c r="AJ48">
        <v>0</v>
      </c>
      <c r="AK48">
        <v>11.148000000000001</v>
      </c>
      <c r="AL48">
        <v>7.8021000000000003</v>
      </c>
      <c r="AM48">
        <v>0</v>
      </c>
      <c r="AN48">
        <v>0</v>
      </c>
      <c r="AO48">
        <v>0</v>
      </c>
      <c r="AP48">
        <v>2.1941992799999999</v>
      </c>
      <c r="AQ48">
        <v>0</v>
      </c>
      <c r="AR48">
        <v>3.8790144000000009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35.16119443193201</v>
      </c>
      <c r="BB48">
        <f t="shared" si="0"/>
        <v>917.71668706406558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512.08580659999996</v>
      </c>
      <c r="L49">
        <v>9.4250000000000007</v>
      </c>
      <c r="M49">
        <v>62.142329919999995</v>
      </c>
      <c r="N49">
        <v>51.043376047619041</v>
      </c>
      <c r="O49">
        <v>35.84021313774543</v>
      </c>
      <c r="P49">
        <v>26.670526479999996</v>
      </c>
      <c r="Q49">
        <v>6.6431635200000008</v>
      </c>
      <c r="R49">
        <v>18.617731920000001</v>
      </c>
      <c r="S49">
        <v>11.590531920000002</v>
      </c>
      <c r="T49">
        <v>0</v>
      </c>
      <c r="U49">
        <v>62.111966399999993</v>
      </c>
      <c r="V49">
        <v>7.5091500000000018</v>
      </c>
      <c r="W49">
        <v>20.275846942446041</v>
      </c>
      <c r="X49">
        <v>64.790136016187049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4.4427500000000002</v>
      </c>
      <c r="AG49">
        <v>30.057706559999996</v>
      </c>
      <c r="AH49">
        <v>0</v>
      </c>
      <c r="AI49">
        <v>0</v>
      </c>
      <c r="AJ49">
        <v>0</v>
      </c>
      <c r="AK49">
        <v>11.148000000000001</v>
      </c>
      <c r="AL49">
        <v>7.8021000000000003</v>
      </c>
      <c r="AM49">
        <v>0</v>
      </c>
      <c r="AN49">
        <v>0</v>
      </c>
      <c r="AO49">
        <v>0</v>
      </c>
      <c r="AP49">
        <v>0.50635368000000003</v>
      </c>
      <c r="AQ49">
        <v>0</v>
      </c>
      <c r="AR49">
        <v>3.8790144000000009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35.098912797532009</v>
      </c>
      <c r="BB49">
        <f t="shared" si="0"/>
        <v>916.09112309846557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512.08580659999996</v>
      </c>
      <c r="L50">
        <v>9.4250000000000007</v>
      </c>
      <c r="M50">
        <v>62.142329919999995</v>
      </c>
      <c r="N50">
        <v>51.043376047619041</v>
      </c>
      <c r="O50">
        <v>35.84021313774543</v>
      </c>
      <c r="P50">
        <v>26.670526479999996</v>
      </c>
      <c r="Q50">
        <v>6.6431635200000008</v>
      </c>
      <c r="R50">
        <v>18.617731920000001</v>
      </c>
      <c r="S50">
        <v>11.590531920000002</v>
      </c>
      <c r="T50">
        <v>0</v>
      </c>
      <c r="U50">
        <v>62.111966399999993</v>
      </c>
      <c r="V50">
        <v>7.5091500000000018</v>
      </c>
      <c r="W50">
        <v>20.275846942446041</v>
      </c>
      <c r="X50">
        <v>64.790136016187049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4.4427500000000002</v>
      </c>
      <c r="AG50">
        <v>30.057706559999996</v>
      </c>
      <c r="AH50">
        <v>0</v>
      </c>
      <c r="AI50">
        <v>0</v>
      </c>
      <c r="AJ50">
        <v>0</v>
      </c>
      <c r="AK50">
        <v>11.148000000000001</v>
      </c>
      <c r="AL50">
        <v>7.8021000000000003</v>
      </c>
      <c r="AM50">
        <v>0</v>
      </c>
      <c r="AN50">
        <v>0</v>
      </c>
      <c r="AO50">
        <v>0</v>
      </c>
      <c r="AP50">
        <v>0.50635368000000003</v>
      </c>
      <c r="AQ50">
        <v>0</v>
      </c>
      <c r="AR50">
        <v>3.8790144000000009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35.098912797532009</v>
      </c>
      <c r="BB50">
        <f t="shared" si="0"/>
        <v>916.09112309846557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512.08580659999996</v>
      </c>
      <c r="L51">
        <v>8.4814834054834058</v>
      </c>
      <c r="M51">
        <v>62.142329919999995</v>
      </c>
      <c r="N51">
        <v>51.043376047619041</v>
      </c>
      <c r="O51">
        <v>35.84021313774543</v>
      </c>
      <c r="P51">
        <v>26.670526479999996</v>
      </c>
      <c r="Q51">
        <v>6.6431635200000008</v>
      </c>
      <c r="R51">
        <v>18.617731920000001</v>
      </c>
      <c r="S51">
        <v>11.590531920000002</v>
      </c>
      <c r="T51">
        <v>0</v>
      </c>
      <c r="U51">
        <v>62.111966399999993</v>
      </c>
      <c r="V51">
        <v>7.5091500000000018</v>
      </c>
      <c r="W51">
        <v>20.275846942446041</v>
      </c>
      <c r="X51">
        <v>64.790136016187049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4.4427500000000002</v>
      </c>
      <c r="AG51">
        <v>30.057706559999996</v>
      </c>
      <c r="AH51">
        <v>0</v>
      </c>
      <c r="AI51">
        <v>0</v>
      </c>
      <c r="AJ51">
        <v>0</v>
      </c>
      <c r="AK51">
        <v>11.148000000000001</v>
      </c>
      <c r="AL51">
        <v>7.8021000000000003</v>
      </c>
      <c r="AM51">
        <v>0</v>
      </c>
      <c r="AN51">
        <v>0</v>
      </c>
      <c r="AO51">
        <v>0</v>
      </c>
      <c r="AP51">
        <v>0.50635368000000003</v>
      </c>
      <c r="AQ51">
        <v>0</v>
      </c>
      <c r="AR51">
        <v>3.1516991999999999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35.037258845556245</v>
      </c>
      <c r="BB51">
        <f t="shared" si="0"/>
        <v>914.48194525592487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512.08580659999996</v>
      </c>
      <c r="L52">
        <v>8.4979336219336226</v>
      </c>
      <c r="M52">
        <v>62.142329919999995</v>
      </c>
      <c r="N52">
        <v>51.043376047619041</v>
      </c>
      <c r="O52">
        <v>35.84021313774543</v>
      </c>
      <c r="P52">
        <v>26.670526479999996</v>
      </c>
      <c r="Q52">
        <v>6.6431635200000008</v>
      </c>
      <c r="R52">
        <v>18.617731920000001</v>
      </c>
      <c r="S52">
        <v>11.590531920000002</v>
      </c>
      <c r="T52">
        <v>0</v>
      </c>
      <c r="U52">
        <v>62.111966399999993</v>
      </c>
      <c r="V52">
        <v>7.5091500000000018</v>
      </c>
      <c r="W52">
        <v>20.275846942446041</v>
      </c>
      <c r="X52">
        <v>64.790136016187049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4.4427500000000002</v>
      </c>
      <c r="AG52">
        <v>30.057706559999996</v>
      </c>
      <c r="AH52">
        <v>0</v>
      </c>
      <c r="AI52">
        <v>0</v>
      </c>
      <c r="AJ52">
        <v>0</v>
      </c>
      <c r="AK52">
        <v>11.148000000000001</v>
      </c>
      <c r="AL52">
        <v>7.8021000000000003</v>
      </c>
      <c r="AM52">
        <v>0</v>
      </c>
      <c r="AN52">
        <v>0</v>
      </c>
      <c r="AO52">
        <v>0</v>
      </c>
      <c r="AP52">
        <v>0.50635368000000003</v>
      </c>
      <c r="AQ52">
        <v>0</v>
      </c>
      <c r="AR52">
        <v>3.1516991999999999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35.037865858543249</v>
      </c>
      <c r="BB52">
        <f t="shared" si="0"/>
        <v>914.49778845938806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505.31884059999987</v>
      </c>
      <c r="L53">
        <v>6.9064473304473317</v>
      </c>
      <c r="M53">
        <v>62.142329919999995</v>
      </c>
      <c r="N53">
        <v>51.043376047619041</v>
      </c>
      <c r="O53">
        <v>35.84021313774543</v>
      </c>
      <c r="P53">
        <v>26.670526479999996</v>
      </c>
      <c r="Q53">
        <v>6.6431635200000008</v>
      </c>
      <c r="R53">
        <v>14.223404160000001</v>
      </c>
      <c r="S53">
        <v>8.9129491200000004</v>
      </c>
      <c r="T53">
        <v>0</v>
      </c>
      <c r="U53">
        <v>62.111966399999993</v>
      </c>
      <c r="V53">
        <v>7.4286430575539564</v>
      </c>
      <c r="W53">
        <v>20.047458453237414</v>
      </c>
      <c r="X53">
        <v>64.790136016187049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4.4427500000000002</v>
      </c>
      <c r="AG53">
        <v>30.057706559999996</v>
      </c>
      <c r="AH53">
        <v>0</v>
      </c>
      <c r="AI53">
        <v>0</v>
      </c>
      <c r="AJ53">
        <v>0</v>
      </c>
      <c r="AK53">
        <v>11.148000000000001</v>
      </c>
      <c r="AL53">
        <v>7.8021000000000003</v>
      </c>
      <c r="AM53">
        <v>0</v>
      </c>
      <c r="AN53">
        <v>0</v>
      </c>
      <c r="AO53">
        <v>0</v>
      </c>
      <c r="AP53">
        <v>2.1941992799999999</v>
      </c>
      <c r="AQ53">
        <v>0</v>
      </c>
      <c r="AR53">
        <v>3.1516991999999999</v>
      </c>
      <c r="AS53">
        <v>4.4310888000000004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34.512829489949965</v>
      </c>
      <c r="BB53">
        <f t="shared" si="0"/>
        <v>900.79416859284026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505.31884059999987</v>
      </c>
      <c r="L54">
        <v>5.7520461760461776</v>
      </c>
      <c r="M54">
        <v>62.142329919999995</v>
      </c>
      <c r="N54">
        <v>51.043376047619041</v>
      </c>
      <c r="O54">
        <v>35.84021313774543</v>
      </c>
      <c r="P54">
        <v>26.670526479999996</v>
      </c>
      <c r="Q54">
        <v>6.6431635200000008</v>
      </c>
      <c r="R54">
        <v>14.223404160000001</v>
      </c>
      <c r="S54">
        <v>8.9129491200000004</v>
      </c>
      <c r="T54">
        <v>0</v>
      </c>
      <c r="U54">
        <v>62.111966399999993</v>
      </c>
      <c r="V54">
        <v>5.2062473741007205</v>
      </c>
      <c r="W54">
        <v>15.883760611510791</v>
      </c>
      <c r="X54">
        <v>64.790136016187049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4.4427500000000002</v>
      </c>
      <c r="AG54">
        <v>30.057706559999996</v>
      </c>
      <c r="AH54">
        <v>0</v>
      </c>
      <c r="AI54">
        <v>0</v>
      </c>
      <c r="AJ54">
        <v>0</v>
      </c>
      <c r="AK54">
        <v>11.148000000000001</v>
      </c>
      <c r="AL54">
        <v>7.8021000000000003</v>
      </c>
      <c r="AM54">
        <v>0</v>
      </c>
      <c r="AN54">
        <v>0</v>
      </c>
      <c r="AO54">
        <v>0</v>
      </c>
      <c r="AP54">
        <v>2.1941992799999999</v>
      </c>
      <c r="AQ54">
        <v>0</v>
      </c>
      <c r="AR54">
        <v>3.1516991999999999</v>
      </c>
      <c r="AS54">
        <v>4.4310888000000004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34.234585236273432</v>
      </c>
      <c r="BB54">
        <f t="shared" si="0"/>
        <v>893.53191816693584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450.60876719999987</v>
      </c>
      <c r="L55">
        <v>5.3191457431457447</v>
      </c>
      <c r="M55">
        <v>62.142329919999995</v>
      </c>
      <c r="N55">
        <v>51.043376047619041</v>
      </c>
      <c r="O55">
        <v>35.84021313774543</v>
      </c>
      <c r="P55">
        <v>26.670526479999996</v>
      </c>
      <c r="Q55">
        <v>5.0522493600000002</v>
      </c>
      <c r="R55">
        <v>11.18102184</v>
      </c>
      <c r="S55">
        <v>7.2338436000000019</v>
      </c>
      <c r="T55">
        <v>0</v>
      </c>
      <c r="U55">
        <v>62.111966399999993</v>
      </c>
      <c r="V55">
        <v>5.2062473741007205</v>
      </c>
      <c r="W55">
        <v>15.883760611510791</v>
      </c>
      <c r="X55">
        <v>64.790136016187049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4.4427500000000002</v>
      </c>
      <c r="AG55">
        <v>30.057706559999996</v>
      </c>
      <c r="AH55">
        <v>0</v>
      </c>
      <c r="AI55">
        <v>0</v>
      </c>
      <c r="AJ55">
        <v>0</v>
      </c>
      <c r="AK55">
        <v>11.148000000000001</v>
      </c>
      <c r="AL55">
        <v>7.8021000000000003</v>
      </c>
      <c r="AM55">
        <v>0</v>
      </c>
      <c r="AN55">
        <v>0</v>
      </c>
      <c r="AO55">
        <v>0</v>
      </c>
      <c r="AP55">
        <v>2.1941992799999999</v>
      </c>
      <c r="AQ55">
        <v>0</v>
      </c>
      <c r="AR55">
        <v>3.1516991999999999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31.973421300299453</v>
      </c>
      <c r="BB55">
        <f t="shared" si="0"/>
        <v>834.51494982200938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449.86276719999995</v>
      </c>
      <c r="L56">
        <v>4.8340548340548342</v>
      </c>
      <c r="M56">
        <v>62.142329919999995</v>
      </c>
      <c r="N56">
        <v>51.043376047619041</v>
      </c>
      <c r="O56">
        <v>35.84021313774543</v>
      </c>
      <c r="P56">
        <v>26.670526479999996</v>
      </c>
      <c r="Q56">
        <v>5.0522493600000002</v>
      </c>
      <c r="R56">
        <v>11.18102184</v>
      </c>
      <c r="S56">
        <v>7.2338436000000019</v>
      </c>
      <c r="T56">
        <v>0</v>
      </c>
      <c r="U56">
        <v>62.111966399999993</v>
      </c>
      <c r="V56">
        <v>5.2062473741007205</v>
      </c>
      <c r="W56">
        <v>15.883760611510791</v>
      </c>
      <c r="X56">
        <v>64.790136016187049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4.4427500000000002</v>
      </c>
      <c r="AG56">
        <v>30.057706559999996</v>
      </c>
      <c r="AH56">
        <v>0</v>
      </c>
      <c r="AI56">
        <v>0</v>
      </c>
      <c r="AJ56">
        <v>0</v>
      </c>
      <c r="AK56">
        <v>11.148000000000001</v>
      </c>
      <c r="AL56">
        <v>7.8021000000000003</v>
      </c>
      <c r="AM56">
        <v>0</v>
      </c>
      <c r="AN56">
        <v>0</v>
      </c>
      <c r="AO56">
        <v>0</v>
      </c>
      <c r="AP56">
        <v>2.1941992799999999</v>
      </c>
      <c r="AQ56">
        <v>0</v>
      </c>
      <c r="AR56">
        <v>3.1516991999999999</v>
      </c>
      <c r="AS56">
        <v>4.4310888000000004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31.921453917399596</v>
      </c>
      <c r="BB56">
        <f t="shared" si="0"/>
        <v>833.15858274381833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478.21076719999991</v>
      </c>
      <c r="L57">
        <v>4.6897546897546896</v>
      </c>
      <c r="M57">
        <v>62.142329919999995</v>
      </c>
      <c r="N57">
        <v>51.043376047619041</v>
      </c>
      <c r="O57">
        <v>35.84021313774543</v>
      </c>
      <c r="P57">
        <v>26.670526479999996</v>
      </c>
      <c r="Q57">
        <v>5.0522493600000002</v>
      </c>
      <c r="R57">
        <v>11.18102184</v>
      </c>
      <c r="S57">
        <v>7.2338436000000019</v>
      </c>
      <c r="T57">
        <v>0</v>
      </c>
      <c r="U57">
        <v>62.111966399999993</v>
      </c>
      <c r="V57">
        <v>5.2062473741007205</v>
      </c>
      <c r="W57">
        <v>15.883760611510791</v>
      </c>
      <c r="X57">
        <v>64.790136016187049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4.4427500000000002</v>
      </c>
      <c r="AG57">
        <v>30.057706559999996</v>
      </c>
      <c r="AH57">
        <v>0</v>
      </c>
      <c r="AI57">
        <v>0</v>
      </c>
      <c r="AJ57">
        <v>0</v>
      </c>
      <c r="AK57">
        <v>11.148000000000001</v>
      </c>
      <c r="AL57">
        <v>7.8021000000000003</v>
      </c>
      <c r="AM57">
        <v>0</v>
      </c>
      <c r="AN57">
        <v>0</v>
      </c>
      <c r="AO57">
        <v>0</v>
      </c>
      <c r="AP57">
        <v>0.50635368000000003</v>
      </c>
      <c r="AQ57">
        <v>0</v>
      </c>
      <c r="AR57">
        <v>3.1516991999999999</v>
      </c>
      <c r="AS57">
        <v>4.4310888000000004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32.899888807674962</v>
      </c>
      <c r="BB57">
        <f t="shared" si="0"/>
        <v>858.69600210924273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495.36876719999992</v>
      </c>
      <c r="L58">
        <v>4.6897546897546896</v>
      </c>
      <c r="M58">
        <v>62.142329919999995</v>
      </c>
      <c r="N58">
        <v>51.043376047619041</v>
      </c>
      <c r="O58">
        <v>35.84021313774543</v>
      </c>
      <c r="P58">
        <v>26.670526479999996</v>
      </c>
      <c r="Q58">
        <v>5.0522493600000002</v>
      </c>
      <c r="R58">
        <v>11.18102184</v>
      </c>
      <c r="S58">
        <v>7.2338436000000019</v>
      </c>
      <c r="T58">
        <v>0</v>
      </c>
      <c r="U58">
        <v>62.111966399999993</v>
      </c>
      <c r="V58">
        <v>5.2062473741007205</v>
      </c>
      <c r="W58">
        <v>15.883760611510791</v>
      </c>
      <c r="X58">
        <v>64.790136016187049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4.4427500000000002</v>
      </c>
      <c r="AG58">
        <v>30.057706559999996</v>
      </c>
      <c r="AH58">
        <v>0</v>
      </c>
      <c r="AI58">
        <v>0</v>
      </c>
      <c r="AJ58">
        <v>0</v>
      </c>
      <c r="AK58">
        <v>11.148000000000001</v>
      </c>
      <c r="AL58">
        <v>7.8021000000000003</v>
      </c>
      <c r="AM58">
        <v>0</v>
      </c>
      <c r="AN58">
        <v>0</v>
      </c>
      <c r="AO58">
        <v>0</v>
      </c>
      <c r="AP58">
        <v>0.50635368000000003</v>
      </c>
      <c r="AQ58">
        <v>0</v>
      </c>
      <c r="AR58">
        <v>3.1516991999999999</v>
      </c>
      <c r="AS58">
        <v>4.4310888000000004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33.533019007674888</v>
      </c>
      <c r="BB58">
        <f t="shared" si="0"/>
        <v>875.22087190924287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441.88407339999992</v>
      </c>
      <c r="L59">
        <v>4.6897546897546896</v>
      </c>
      <c r="M59">
        <v>62.142329919999995</v>
      </c>
      <c r="N59">
        <v>51.043376047619041</v>
      </c>
      <c r="O59">
        <v>35.84021313774543</v>
      </c>
      <c r="P59">
        <v>26.670526479999996</v>
      </c>
      <c r="Q59">
        <v>5.0522493600000002</v>
      </c>
      <c r="R59">
        <v>11.18102184</v>
      </c>
      <c r="S59">
        <v>7.2338436000000019</v>
      </c>
      <c r="T59">
        <v>0</v>
      </c>
      <c r="U59">
        <v>62.111966399999993</v>
      </c>
      <c r="V59">
        <v>5.2062473741007205</v>
      </c>
      <c r="W59">
        <v>15.883760611510791</v>
      </c>
      <c r="X59">
        <v>64.790136016187049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4.4427500000000002</v>
      </c>
      <c r="AG59">
        <v>30.057706559999996</v>
      </c>
      <c r="AH59">
        <v>0</v>
      </c>
      <c r="AI59">
        <v>0</v>
      </c>
      <c r="AJ59">
        <v>0</v>
      </c>
      <c r="AK59">
        <v>11.148000000000001</v>
      </c>
      <c r="AL59">
        <v>7.8021000000000003</v>
      </c>
      <c r="AM59">
        <v>0</v>
      </c>
      <c r="AN59">
        <v>0</v>
      </c>
      <c r="AO59">
        <v>0</v>
      </c>
      <c r="AP59">
        <v>0.50635368000000003</v>
      </c>
      <c r="AQ59">
        <v>0</v>
      </c>
      <c r="AR59">
        <v>3.1516991999999999</v>
      </c>
      <c r="AS59">
        <v>4.4310888000000004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31.55943423167496</v>
      </c>
      <c r="BB59">
        <f t="shared" si="0"/>
        <v>823.70976288524287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441.88407339999992</v>
      </c>
      <c r="L60">
        <v>4.6897546897546896</v>
      </c>
      <c r="M60">
        <v>62.142329919999995</v>
      </c>
      <c r="N60">
        <v>51.043376047619041</v>
      </c>
      <c r="O60">
        <v>35.84021313774543</v>
      </c>
      <c r="P60">
        <v>26.670526479999996</v>
      </c>
      <c r="Q60">
        <v>5.0522493600000002</v>
      </c>
      <c r="R60">
        <v>11.18102184</v>
      </c>
      <c r="S60">
        <v>7.2338436000000019</v>
      </c>
      <c r="T60">
        <v>0</v>
      </c>
      <c r="U60">
        <v>62.111966399999993</v>
      </c>
      <c r="V60">
        <v>5.2062473741007205</v>
      </c>
      <c r="W60">
        <v>15.883760611510791</v>
      </c>
      <c r="X60">
        <v>64.790136016187049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4.4427500000000002</v>
      </c>
      <c r="AG60">
        <v>30.057706559999996</v>
      </c>
      <c r="AH60">
        <v>0</v>
      </c>
      <c r="AI60">
        <v>0</v>
      </c>
      <c r="AJ60">
        <v>0</v>
      </c>
      <c r="AK60">
        <v>11.148000000000001</v>
      </c>
      <c r="AL60">
        <v>1.7337999999999996</v>
      </c>
      <c r="AM60">
        <v>0</v>
      </c>
      <c r="AN60">
        <v>0</v>
      </c>
      <c r="AO60">
        <v>0</v>
      </c>
      <c r="AP60">
        <v>0.50635368000000003</v>
      </c>
      <c r="AQ60">
        <v>0</v>
      </c>
      <c r="AR60">
        <v>3.1516991999999999</v>
      </c>
      <c r="AS60">
        <v>4.4310888000000004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31.335514409299741</v>
      </c>
      <c r="BB60">
        <f t="shared" si="0"/>
        <v>817.86538270761798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441.88407339999992</v>
      </c>
      <c r="L61">
        <v>4.6897546897546896</v>
      </c>
      <c r="M61">
        <v>62.142329919999995</v>
      </c>
      <c r="N61">
        <v>51.043376047619041</v>
      </c>
      <c r="O61">
        <v>35.84021313774543</v>
      </c>
      <c r="P61">
        <v>26.670526479999996</v>
      </c>
      <c r="Q61">
        <v>5.0522493600000002</v>
      </c>
      <c r="R61">
        <v>11.18102184</v>
      </c>
      <c r="S61">
        <v>7.2338436000000019</v>
      </c>
      <c r="T61">
        <v>0</v>
      </c>
      <c r="U61">
        <v>62.111966399999993</v>
      </c>
      <c r="V61">
        <v>5.2062473741007205</v>
      </c>
      <c r="W61">
        <v>15.883760611510791</v>
      </c>
      <c r="X61">
        <v>64.790136016187049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4.4427500000000002</v>
      </c>
      <c r="AG61">
        <v>30.057706559999996</v>
      </c>
      <c r="AH61">
        <v>0</v>
      </c>
      <c r="AI61">
        <v>0</v>
      </c>
      <c r="AJ61">
        <v>0</v>
      </c>
      <c r="AK61">
        <v>11.148000000000001</v>
      </c>
      <c r="AL61">
        <v>1.7337999999999996</v>
      </c>
      <c r="AM61">
        <v>0</v>
      </c>
      <c r="AN61">
        <v>0</v>
      </c>
      <c r="AO61">
        <v>0</v>
      </c>
      <c r="AP61">
        <v>0.50635368000000003</v>
      </c>
      <c r="AQ61">
        <v>0</v>
      </c>
      <c r="AR61">
        <v>3.1516991999999999</v>
      </c>
      <c r="AS61">
        <v>4.4310888000000004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31.335514409299741</v>
      </c>
      <c r="BB61">
        <f t="shared" si="0"/>
        <v>817.86538270761798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441.88407339999992</v>
      </c>
      <c r="L62">
        <v>4.6897546897546896</v>
      </c>
      <c r="M62">
        <v>62.142329919999995</v>
      </c>
      <c r="N62">
        <v>51.043376047619041</v>
      </c>
      <c r="O62">
        <v>35.84021313774543</v>
      </c>
      <c r="P62">
        <v>26.670526479999996</v>
      </c>
      <c r="Q62">
        <v>5.0522493600000002</v>
      </c>
      <c r="R62">
        <v>11.18102184</v>
      </c>
      <c r="S62">
        <v>7.2338436000000019</v>
      </c>
      <c r="T62">
        <v>0</v>
      </c>
      <c r="U62">
        <v>62.111966399999993</v>
      </c>
      <c r="V62">
        <v>5.2062473741007205</v>
      </c>
      <c r="W62">
        <v>15.883760611510791</v>
      </c>
      <c r="X62">
        <v>64.790136016187049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4.4427500000000002</v>
      </c>
      <c r="AG62">
        <v>30.057706559999996</v>
      </c>
      <c r="AH62">
        <v>0</v>
      </c>
      <c r="AI62">
        <v>0</v>
      </c>
      <c r="AJ62">
        <v>0</v>
      </c>
      <c r="AK62">
        <v>11.148000000000001</v>
      </c>
      <c r="AL62">
        <v>1.7337999999999996</v>
      </c>
      <c r="AM62">
        <v>0</v>
      </c>
      <c r="AN62">
        <v>0</v>
      </c>
      <c r="AO62">
        <v>0</v>
      </c>
      <c r="AP62">
        <v>2.1941992799999999</v>
      </c>
      <c r="AQ62">
        <v>0</v>
      </c>
      <c r="AR62">
        <v>3.1516991999999999</v>
      </c>
      <c r="AS62">
        <v>4.4310888000000004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31.397796043699739</v>
      </c>
      <c r="BB62">
        <f t="shared" si="0"/>
        <v>819.4909466732181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441.88407339999992</v>
      </c>
      <c r="L63">
        <v>4.6897546897546896</v>
      </c>
      <c r="M63">
        <v>62.142329919999995</v>
      </c>
      <c r="N63">
        <v>51.043376047619041</v>
      </c>
      <c r="O63">
        <v>35.84021313774543</v>
      </c>
      <c r="P63">
        <v>26.670526479999996</v>
      </c>
      <c r="Q63">
        <v>5.0522493600000002</v>
      </c>
      <c r="R63">
        <v>11.18102184</v>
      </c>
      <c r="S63">
        <v>7.2338436000000019</v>
      </c>
      <c r="T63">
        <v>0</v>
      </c>
      <c r="U63">
        <v>62.111966399999993</v>
      </c>
      <c r="V63">
        <v>5.2062473741007205</v>
      </c>
      <c r="W63">
        <v>15.883760611510791</v>
      </c>
      <c r="X63">
        <v>64.790136016187049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4.4427500000000002</v>
      </c>
      <c r="AG63">
        <v>30.057706559999996</v>
      </c>
      <c r="AH63">
        <v>0</v>
      </c>
      <c r="AI63">
        <v>0</v>
      </c>
      <c r="AJ63">
        <v>0</v>
      </c>
      <c r="AK63">
        <v>11.148000000000001</v>
      </c>
      <c r="AL63">
        <v>1.7337999999999996</v>
      </c>
      <c r="AM63">
        <v>0</v>
      </c>
      <c r="AN63">
        <v>0</v>
      </c>
      <c r="AO63">
        <v>0</v>
      </c>
      <c r="AP63">
        <v>0.50635368000000003</v>
      </c>
      <c r="AQ63">
        <v>0</v>
      </c>
      <c r="AR63">
        <v>21.3345792</v>
      </c>
      <c r="AS63">
        <v>5.9081184000000002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32.060965205299738</v>
      </c>
      <c r="BB63">
        <f t="shared" si="0"/>
        <v>836.79984151161807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464.26407339999997</v>
      </c>
      <c r="L64">
        <v>4.6897546897546896</v>
      </c>
      <c r="M64">
        <v>62.142329919999995</v>
      </c>
      <c r="N64">
        <v>51.043376047619041</v>
      </c>
      <c r="O64">
        <v>35.84021313774543</v>
      </c>
      <c r="P64">
        <v>26.670526479999996</v>
      </c>
      <c r="Q64">
        <v>5.0522493600000002</v>
      </c>
      <c r="R64">
        <v>11.18102184</v>
      </c>
      <c r="S64">
        <v>7.2338436000000019</v>
      </c>
      <c r="T64">
        <v>0</v>
      </c>
      <c r="U64">
        <v>62.111966399999993</v>
      </c>
      <c r="V64">
        <v>5.2062473741007205</v>
      </c>
      <c r="W64">
        <v>15.883760611510791</v>
      </c>
      <c r="X64">
        <v>64.790136016187049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4.4427500000000002</v>
      </c>
      <c r="AG64">
        <v>30.057706559999996</v>
      </c>
      <c r="AH64">
        <v>0</v>
      </c>
      <c r="AI64">
        <v>0</v>
      </c>
      <c r="AJ64">
        <v>0</v>
      </c>
      <c r="AK64">
        <v>11.148000000000001</v>
      </c>
      <c r="AL64">
        <v>1.7337999999999996</v>
      </c>
      <c r="AM64">
        <v>0</v>
      </c>
      <c r="AN64">
        <v>0</v>
      </c>
      <c r="AO64">
        <v>0</v>
      </c>
      <c r="AP64">
        <v>0.50635368000000003</v>
      </c>
      <c r="AQ64">
        <v>0</v>
      </c>
      <c r="AR64">
        <v>21.3345792</v>
      </c>
      <c r="AS64">
        <v>5.9081184000000002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32.886787205299761</v>
      </c>
      <c r="BB64">
        <f t="shared" si="0"/>
        <v>858.35401951161793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505.31884059999987</v>
      </c>
      <c r="L65">
        <v>5.3191457431457447</v>
      </c>
      <c r="M65">
        <v>62.142329919999995</v>
      </c>
      <c r="N65">
        <v>51.043376047619041</v>
      </c>
      <c r="O65">
        <v>35.84021313774543</v>
      </c>
      <c r="P65">
        <v>26.670526479999996</v>
      </c>
      <c r="Q65">
        <v>6.6064521096000002</v>
      </c>
      <c r="R65">
        <v>14.223404160000001</v>
      </c>
      <c r="S65">
        <v>8.9129491200000004</v>
      </c>
      <c r="T65">
        <v>0</v>
      </c>
      <c r="U65">
        <v>62.111966399999993</v>
      </c>
      <c r="V65">
        <v>5.2062473741007205</v>
      </c>
      <c r="W65">
        <v>15.883760611510791</v>
      </c>
      <c r="X65">
        <v>64.790136016187049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4.4427500000000002</v>
      </c>
      <c r="AG65">
        <v>30.057706559999996</v>
      </c>
      <c r="AH65">
        <v>0</v>
      </c>
      <c r="AI65">
        <v>0</v>
      </c>
      <c r="AJ65">
        <v>0</v>
      </c>
      <c r="AK65">
        <v>11.148000000000001</v>
      </c>
      <c r="AL65">
        <v>1.7337999999999996</v>
      </c>
      <c r="AM65">
        <v>0</v>
      </c>
      <c r="AN65">
        <v>0</v>
      </c>
      <c r="AO65">
        <v>0</v>
      </c>
      <c r="AP65">
        <v>0.50635368000000003</v>
      </c>
      <c r="AQ65">
        <v>0</v>
      </c>
      <c r="AR65">
        <v>3.1516991999999999</v>
      </c>
      <c r="AS65">
        <v>4.4310888000000004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33.931054821524185</v>
      </c>
      <c r="BB65">
        <f t="shared" si="0"/>
        <v>885.60969113838451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505.31884059999987</v>
      </c>
      <c r="L66">
        <v>5.3191457431457447</v>
      </c>
      <c r="M66">
        <v>62.142329919999995</v>
      </c>
      <c r="N66">
        <v>51.043376047619041</v>
      </c>
      <c r="O66">
        <v>35.84021313774543</v>
      </c>
      <c r="P66">
        <v>26.670526479999996</v>
      </c>
      <c r="Q66">
        <v>6.6431635200000008</v>
      </c>
      <c r="R66">
        <v>14.223404160000001</v>
      </c>
      <c r="S66">
        <v>8.9129491200000004</v>
      </c>
      <c r="T66">
        <v>0</v>
      </c>
      <c r="U66">
        <v>62.111966399999993</v>
      </c>
      <c r="V66">
        <v>5.2062473741007205</v>
      </c>
      <c r="W66">
        <v>15.883760611510791</v>
      </c>
      <c r="X66">
        <v>64.790136016187049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4.4427500000000002</v>
      </c>
      <c r="AG66">
        <v>30.057706559999996</v>
      </c>
      <c r="AH66">
        <v>0</v>
      </c>
      <c r="AI66">
        <v>0</v>
      </c>
      <c r="AJ66">
        <v>0</v>
      </c>
      <c r="AK66">
        <v>11.148000000000001</v>
      </c>
      <c r="AL66">
        <v>1.7337999999999996</v>
      </c>
      <c r="AM66">
        <v>0</v>
      </c>
      <c r="AN66">
        <v>0</v>
      </c>
      <c r="AO66">
        <v>0</v>
      </c>
      <c r="AP66">
        <v>0.50635368000000003</v>
      </c>
      <c r="AQ66">
        <v>0</v>
      </c>
      <c r="AR66">
        <v>3.1516991999999999</v>
      </c>
      <c r="AS66">
        <v>4.4310888000000004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33.932409753524183</v>
      </c>
      <c r="BB66">
        <f t="shared" si="0"/>
        <v>885.6450476167845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505.31884059999987</v>
      </c>
      <c r="L67">
        <v>5.3191457431457447</v>
      </c>
      <c r="M67">
        <v>62.142329919999995</v>
      </c>
      <c r="N67">
        <v>51.043376047619041</v>
      </c>
      <c r="O67">
        <v>35.84021313774543</v>
      </c>
      <c r="P67">
        <v>26.670526479999996</v>
      </c>
      <c r="Q67">
        <v>6.6431635200000008</v>
      </c>
      <c r="R67">
        <v>14.223404160000001</v>
      </c>
      <c r="S67">
        <v>8.9129491200000004</v>
      </c>
      <c r="T67">
        <v>0</v>
      </c>
      <c r="U67">
        <v>62.111966399999993</v>
      </c>
      <c r="V67">
        <v>5.2062473741007205</v>
      </c>
      <c r="W67">
        <v>15.883760611510791</v>
      </c>
      <c r="X67">
        <v>64.790136016187049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4.4427500000000002</v>
      </c>
      <c r="AG67">
        <v>30.057706559999996</v>
      </c>
      <c r="AH67">
        <v>0</v>
      </c>
      <c r="AI67">
        <v>0</v>
      </c>
      <c r="AJ67">
        <v>0</v>
      </c>
      <c r="AK67">
        <v>11.148000000000001</v>
      </c>
      <c r="AL67">
        <v>1.7337999999999996</v>
      </c>
      <c r="AM67">
        <v>0</v>
      </c>
      <c r="AN67">
        <v>0</v>
      </c>
      <c r="AO67">
        <v>0</v>
      </c>
      <c r="AP67">
        <v>0.50635368000000003</v>
      </c>
      <c r="AQ67">
        <v>5.2404000000000002</v>
      </c>
      <c r="AR67">
        <v>3.1516991999999999</v>
      </c>
      <c r="AS67">
        <v>4.4310888000000004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34.125780513524184</v>
      </c>
      <c r="BB67">
        <f t="shared" si="0"/>
        <v>890.69207685678452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505.31884059999987</v>
      </c>
      <c r="L68">
        <v>5.3191457431457447</v>
      </c>
      <c r="M68">
        <v>62.142329919999995</v>
      </c>
      <c r="N68">
        <v>51.043376047619041</v>
      </c>
      <c r="O68">
        <v>35.84021313774543</v>
      </c>
      <c r="P68">
        <v>26.670526479999996</v>
      </c>
      <c r="Q68">
        <v>6.6431635200000008</v>
      </c>
      <c r="R68">
        <v>14.223404160000001</v>
      </c>
      <c r="S68">
        <v>8.9129491200000004</v>
      </c>
      <c r="T68">
        <v>0</v>
      </c>
      <c r="U68">
        <v>62.111966399999993</v>
      </c>
      <c r="V68">
        <v>5.2062473741007205</v>
      </c>
      <c r="W68">
        <v>15.883760611510791</v>
      </c>
      <c r="X68">
        <v>64.790136016187049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4.4427500000000002</v>
      </c>
      <c r="AG68">
        <v>30.057706559999996</v>
      </c>
      <c r="AH68">
        <v>4.159224</v>
      </c>
      <c r="AI68">
        <v>0</v>
      </c>
      <c r="AJ68">
        <v>0</v>
      </c>
      <c r="AK68">
        <v>11.148000000000001</v>
      </c>
      <c r="AL68">
        <v>1.7337999999999996</v>
      </c>
      <c r="AM68">
        <v>0</v>
      </c>
      <c r="AN68">
        <v>0</v>
      </c>
      <c r="AO68">
        <v>0</v>
      </c>
      <c r="AP68">
        <v>0.50635368000000003</v>
      </c>
      <c r="AQ68">
        <v>20.961600000000001</v>
      </c>
      <c r="AR68">
        <v>4.8487679999999997</v>
      </c>
      <c r="AS68">
        <v>4.4310888000000004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34.921990173524193</v>
      </c>
      <c r="BB68">
        <f t="shared" ref="BB68:BB99" si="1">SUM(B68:AZ68)-BA68</f>
        <v>911.47335999678444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505.31884059999987</v>
      </c>
      <c r="L69">
        <v>6.5024069264069269</v>
      </c>
      <c r="M69">
        <v>62.142329919999995</v>
      </c>
      <c r="N69">
        <v>51.043376047619041</v>
      </c>
      <c r="O69">
        <v>35.84021313774543</v>
      </c>
      <c r="P69">
        <v>26.670526479999996</v>
      </c>
      <c r="Q69">
        <v>6.6431635200000008</v>
      </c>
      <c r="R69">
        <v>14.223404160000001</v>
      </c>
      <c r="S69">
        <v>8.9129491200000004</v>
      </c>
      <c r="T69">
        <v>0</v>
      </c>
      <c r="U69">
        <v>62.111966399999993</v>
      </c>
      <c r="V69">
        <v>5.2062473741007205</v>
      </c>
      <c r="W69">
        <v>15.883760611510791</v>
      </c>
      <c r="X69">
        <v>64.790136016187049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4.4427500000000002</v>
      </c>
      <c r="AG69">
        <v>30.057706559999996</v>
      </c>
      <c r="AH69">
        <v>10.273283279999998</v>
      </c>
      <c r="AI69">
        <v>0</v>
      </c>
      <c r="AJ69">
        <v>0</v>
      </c>
      <c r="AK69">
        <v>11.148000000000001</v>
      </c>
      <c r="AL69">
        <v>1.7337999999999996</v>
      </c>
      <c r="AM69">
        <v>0</v>
      </c>
      <c r="AN69">
        <v>0</v>
      </c>
      <c r="AO69">
        <v>0</v>
      </c>
      <c r="AP69">
        <v>0.50635368000000003</v>
      </c>
      <c r="AQ69">
        <v>20.961600000000001</v>
      </c>
      <c r="AR69">
        <v>4.8487679999999997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35.202161711186527</v>
      </c>
      <c r="BB69">
        <f t="shared" si="1"/>
        <v>918.78591484238336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7.6568080808080801</v>
      </c>
      <c r="M70">
        <v>62.142329919999995</v>
      </c>
      <c r="N70">
        <v>51.043376047619041</v>
      </c>
      <c r="O70">
        <v>35.84021313774543</v>
      </c>
      <c r="P70">
        <v>26.670526479999996</v>
      </c>
      <c r="Q70">
        <v>6.6431635200000008</v>
      </c>
      <c r="R70">
        <v>14.223404160000001</v>
      </c>
      <c r="S70">
        <v>8.9129491200000004</v>
      </c>
      <c r="T70">
        <v>0</v>
      </c>
      <c r="U70">
        <v>62.111966399999993</v>
      </c>
      <c r="V70">
        <v>5.2062473741007205</v>
      </c>
      <c r="W70">
        <v>15.883760611510791</v>
      </c>
      <c r="X70">
        <v>64.790136016187049</v>
      </c>
      <c r="Y70">
        <v>0</v>
      </c>
      <c r="Z70">
        <v>2.8784289600000004</v>
      </c>
      <c r="AA70">
        <v>0</v>
      </c>
      <c r="AB70">
        <v>0</v>
      </c>
      <c r="AC70">
        <v>4.2505073280000003</v>
      </c>
      <c r="AD70">
        <v>4.0125470112000006</v>
      </c>
      <c r="AE70">
        <v>6.1984296000000008</v>
      </c>
      <c r="AF70">
        <v>4.4427500000000002</v>
      </c>
      <c r="AG70">
        <v>30.057706559999996</v>
      </c>
      <c r="AH70">
        <v>20.546566559999995</v>
      </c>
      <c r="AI70">
        <v>0</v>
      </c>
      <c r="AJ70">
        <v>0</v>
      </c>
      <c r="AK70">
        <v>11.148000000000001</v>
      </c>
      <c r="AL70">
        <v>1.7337999999999996</v>
      </c>
      <c r="AM70">
        <v>0</v>
      </c>
      <c r="AN70">
        <v>0</v>
      </c>
      <c r="AO70">
        <v>0</v>
      </c>
      <c r="AP70">
        <v>0.50635368000000003</v>
      </c>
      <c r="AQ70">
        <v>31.442399999999999</v>
      </c>
      <c r="AR70">
        <v>4.8487679999999997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36.909428260984079</v>
      </c>
      <c r="BB70">
        <f t="shared" si="1"/>
        <v>963.34605369418705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9.0709494949494953</v>
      </c>
      <c r="M71">
        <v>62.142329919999995</v>
      </c>
      <c r="N71">
        <v>51.043376047619041</v>
      </c>
      <c r="O71">
        <v>35.84021313774543</v>
      </c>
      <c r="P71">
        <v>26.670526479999996</v>
      </c>
      <c r="Q71">
        <v>9.5833440000000021</v>
      </c>
      <c r="R71">
        <v>18.617731920000001</v>
      </c>
      <c r="S71">
        <v>11.590531920000002</v>
      </c>
      <c r="T71">
        <v>0</v>
      </c>
      <c r="U71">
        <v>62.111966399999993</v>
      </c>
      <c r="V71">
        <v>7.967391300000001</v>
      </c>
      <c r="W71">
        <v>20.378876503597127</v>
      </c>
      <c r="X71">
        <v>64.790136016187049</v>
      </c>
      <c r="Y71">
        <v>0</v>
      </c>
      <c r="Z71">
        <v>2.8784289600000004</v>
      </c>
      <c r="AA71">
        <v>2.775744</v>
      </c>
      <c r="AB71">
        <v>5.7842815679999999</v>
      </c>
      <c r="AC71">
        <v>4.2505073280000003</v>
      </c>
      <c r="AD71">
        <v>4.0125470112000006</v>
      </c>
      <c r="AE71">
        <v>6.1984296000000008</v>
      </c>
      <c r="AF71">
        <v>6.1515000000000004</v>
      </c>
      <c r="AG71">
        <v>30.057706559999996</v>
      </c>
      <c r="AH71">
        <v>30.819849840000007</v>
      </c>
      <c r="AI71">
        <v>0</v>
      </c>
      <c r="AJ71">
        <v>0</v>
      </c>
      <c r="AK71">
        <v>11.148000000000001</v>
      </c>
      <c r="AL71">
        <v>1.7337999999999996</v>
      </c>
      <c r="AM71">
        <v>0</v>
      </c>
      <c r="AN71">
        <v>0</v>
      </c>
      <c r="AO71">
        <v>0</v>
      </c>
      <c r="AP71">
        <v>0.50635368000000003</v>
      </c>
      <c r="AQ71">
        <v>41.486500000000007</v>
      </c>
      <c r="AR71">
        <v>4.8487679999999997</v>
      </c>
      <c r="AS71">
        <v>5.3173065600000005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38.749242728178423</v>
      </c>
      <c r="BB71">
        <f t="shared" si="1"/>
        <v>1011.3657021871197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9.0709494949494953</v>
      </c>
      <c r="M72">
        <v>62.142329919999995</v>
      </c>
      <c r="N72">
        <v>51.043376047619041</v>
      </c>
      <c r="O72">
        <v>35.84021313774543</v>
      </c>
      <c r="P72">
        <v>26.670526479999996</v>
      </c>
      <c r="Q72">
        <v>9.5833440000000021</v>
      </c>
      <c r="R72">
        <v>18.617731920000001</v>
      </c>
      <c r="S72">
        <v>11.590531920000002</v>
      </c>
      <c r="T72">
        <v>0</v>
      </c>
      <c r="U72">
        <v>62.111966399999993</v>
      </c>
      <c r="V72">
        <v>7.967391300000001</v>
      </c>
      <c r="W72">
        <v>20.378876503597127</v>
      </c>
      <c r="X72">
        <v>64.790136016187049</v>
      </c>
      <c r="Y72">
        <v>0</v>
      </c>
      <c r="Z72">
        <v>2.8784289600000004</v>
      </c>
      <c r="AA72">
        <v>8.674199999999999</v>
      </c>
      <c r="AB72">
        <v>5.7842815679999999</v>
      </c>
      <c r="AC72">
        <v>4.2505073280000003</v>
      </c>
      <c r="AD72">
        <v>8.0250940224000011</v>
      </c>
      <c r="AE72">
        <v>12.3968592</v>
      </c>
      <c r="AF72">
        <v>12.303000000000001</v>
      </c>
      <c r="AG72">
        <v>30.057706559999996</v>
      </c>
      <c r="AH72">
        <v>41.093133119999997</v>
      </c>
      <c r="AI72">
        <v>1.1182032000000002</v>
      </c>
      <c r="AJ72">
        <v>0</v>
      </c>
      <c r="AK72">
        <v>11.148000000000001</v>
      </c>
      <c r="AL72">
        <v>1.7337999999999996</v>
      </c>
      <c r="AM72">
        <v>0</v>
      </c>
      <c r="AN72">
        <v>0</v>
      </c>
      <c r="AO72">
        <v>0</v>
      </c>
      <c r="AP72">
        <v>0.50635368000000003</v>
      </c>
      <c r="AQ72">
        <v>41.486500000000007</v>
      </c>
      <c r="AR72">
        <v>4.8487679999999997</v>
      </c>
      <c r="AS72">
        <v>5.3173065600000005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39.991015681455487</v>
      </c>
      <c r="BB72">
        <f t="shared" si="1"/>
        <v>1043.7763483250426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9.2585396825396842</v>
      </c>
      <c r="M73">
        <v>62.142329919999995</v>
      </c>
      <c r="N73">
        <v>51.043376047619041</v>
      </c>
      <c r="O73">
        <v>35.84021313774543</v>
      </c>
      <c r="P73">
        <v>26.083200000000001</v>
      </c>
      <c r="Q73">
        <v>9.5833440000000021</v>
      </c>
      <c r="R73">
        <v>18.617731920000001</v>
      </c>
      <c r="S73">
        <v>11.590531920000002</v>
      </c>
      <c r="T73">
        <v>0</v>
      </c>
      <c r="U73">
        <v>62.111966399999993</v>
      </c>
      <c r="V73">
        <v>7.967391300000001</v>
      </c>
      <c r="W73">
        <v>20.378876503597127</v>
      </c>
      <c r="X73">
        <v>64.790136016187049</v>
      </c>
      <c r="Y73">
        <v>0</v>
      </c>
      <c r="Z73">
        <v>5.7568579200000007</v>
      </c>
      <c r="AA73">
        <v>18.511436736000004</v>
      </c>
      <c r="AB73">
        <v>11.568563136000002</v>
      </c>
      <c r="AC73">
        <v>4.2505073280000003</v>
      </c>
      <c r="AD73">
        <v>12.0376410336</v>
      </c>
      <c r="AE73">
        <v>21.7125353952</v>
      </c>
      <c r="AF73">
        <v>21.188499999999998</v>
      </c>
      <c r="AG73">
        <v>30.057706559999996</v>
      </c>
      <c r="AH73">
        <v>51.366416400000006</v>
      </c>
      <c r="AI73">
        <v>7.2683207999999997</v>
      </c>
      <c r="AJ73">
        <v>0</v>
      </c>
      <c r="AK73">
        <v>11.148000000000001</v>
      </c>
      <c r="AL73">
        <v>17.337999999999997</v>
      </c>
      <c r="AM73">
        <v>0</v>
      </c>
      <c r="AN73">
        <v>0</v>
      </c>
      <c r="AO73">
        <v>0</v>
      </c>
      <c r="AP73">
        <v>0.50635368000000003</v>
      </c>
      <c r="AQ73">
        <v>41.486500000000007</v>
      </c>
      <c r="AR73">
        <v>4.8487679999999997</v>
      </c>
      <c r="AS73">
        <v>5.9081184000000002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42.682219309920065</v>
      </c>
      <c r="BB73">
        <f t="shared" si="1"/>
        <v>1114.0174915945681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9.2585396825396842</v>
      </c>
      <c r="M74">
        <v>62.142329919999995</v>
      </c>
      <c r="N74">
        <v>51.043376047619041</v>
      </c>
      <c r="O74">
        <v>35.84021313774543</v>
      </c>
      <c r="P74">
        <v>26.083200000000001</v>
      </c>
      <c r="Q74">
        <v>9.5833440000000021</v>
      </c>
      <c r="R74">
        <v>18.617731920000001</v>
      </c>
      <c r="S74">
        <v>11.590531920000002</v>
      </c>
      <c r="T74">
        <v>0</v>
      </c>
      <c r="U74">
        <v>62.111966399999993</v>
      </c>
      <c r="V74">
        <v>7.967391300000001</v>
      </c>
      <c r="W74">
        <v>20.378876503597127</v>
      </c>
      <c r="X74">
        <v>64.790136016187049</v>
      </c>
      <c r="Y74">
        <v>0</v>
      </c>
      <c r="Z74">
        <v>5.7568579200000007</v>
      </c>
      <c r="AA74">
        <v>18.511436736000004</v>
      </c>
      <c r="AB74">
        <v>11.568563136000002</v>
      </c>
      <c r="AC74">
        <v>8.5010146560000006</v>
      </c>
      <c r="AD74">
        <v>12.0376410336</v>
      </c>
      <c r="AE74">
        <v>21.7125353952</v>
      </c>
      <c r="AF74">
        <v>21.188499999999998</v>
      </c>
      <c r="AG74">
        <v>30.057706559999996</v>
      </c>
      <c r="AH74">
        <v>51.366416400000006</v>
      </c>
      <c r="AI74">
        <v>7.2683207999999997</v>
      </c>
      <c r="AJ74">
        <v>0</v>
      </c>
      <c r="AK74">
        <v>11.148000000000001</v>
      </c>
      <c r="AL74">
        <v>39.877399999999994</v>
      </c>
      <c r="AM74">
        <v>0</v>
      </c>
      <c r="AN74">
        <v>0</v>
      </c>
      <c r="AO74">
        <v>0</v>
      </c>
      <c r="AP74">
        <v>0.50635368000000003</v>
      </c>
      <c r="AQ74">
        <v>41.486500000000007</v>
      </c>
      <c r="AR74">
        <v>4.8487679999999997</v>
      </c>
      <c r="AS74">
        <v>5.9081184000000002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43.670767348728326</v>
      </c>
      <c r="BB74">
        <f t="shared" si="1"/>
        <v>1139.8188508837602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9.2585396825396842</v>
      </c>
      <c r="M75">
        <v>62.142329919999995</v>
      </c>
      <c r="N75">
        <v>51.043376047619041</v>
      </c>
      <c r="O75">
        <v>35.84021313774543</v>
      </c>
      <c r="P75">
        <v>26.083200000000001</v>
      </c>
      <c r="Q75">
        <v>9.5833440000000021</v>
      </c>
      <c r="R75">
        <v>18.617731920000001</v>
      </c>
      <c r="S75">
        <v>11.590531920000002</v>
      </c>
      <c r="T75">
        <v>0</v>
      </c>
      <c r="U75">
        <v>62.111966399999993</v>
      </c>
      <c r="V75">
        <v>7.967391300000001</v>
      </c>
      <c r="W75">
        <v>20.378876503597127</v>
      </c>
      <c r="X75">
        <v>64.790136016187049</v>
      </c>
      <c r="Y75">
        <v>0</v>
      </c>
      <c r="Z75">
        <v>5.7568579200000007</v>
      </c>
      <c r="AA75">
        <v>18.511436736000004</v>
      </c>
      <c r="AB75">
        <v>11.568563136000002</v>
      </c>
      <c r="AC75">
        <v>8.5010146560000006</v>
      </c>
      <c r="AD75">
        <v>12.0376410336</v>
      </c>
      <c r="AE75">
        <v>21.7125353952</v>
      </c>
      <c r="AF75">
        <v>21.188499999999998</v>
      </c>
      <c r="AG75">
        <v>30.057706559999996</v>
      </c>
      <c r="AH75">
        <v>51.366416400000006</v>
      </c>
      <c r="AI75">
        <v>7.2683207999999997</v>
      </c>
      <c r="AJ75">
        <v>0</v>
      </c>
      <c r="AK75">
        <v>11.148000000000001</v>
      </c>
      <c r="AL75">
        <v>39.877399999999994</v>
      </c>
      <c r="AM75">
        <v>0</v>
      </c>
      <c r="AN75">
        <v>0</v>
      </c>
      <c r="AO75">
        <v>0</v>
      </c>
      <c r="AP75">
        <v>0.50635368000000003</v>
      </c>
      <c r="AQ75">
        <v>41.486500000000007</v>
      </c>
      <c r="AR75">
        <v>21.3345792</v>
      </c>
      <c r="AS75">
        <v>6.4989302400000009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44.300894615928328</v>
      </c>
      <c r="BB75">
        <f t="shared" si="1"/>
        <v>1156.26534665656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9.2585396825396842</v>
      </c>
      <c r="M76">
        <v>62.142329919999995</v>
      </c>
      <c r="N76">
        <v>51.043376047619041</v>
      </c>
      <c r="O76">
        <v>35.84021313774543</v>
      </c>
      <c r="P76">
        <v>26.083200000000001</v>
      </c>
      <c r="Q76">
        <v>9.5833440000000021</v>
      </c>
      <c r="R76">
        <v>18.617731920000001</v>
      </c>
      <c r="S76">
        <v>11.590531920000002</v>
      </c>
      <c r="T76">
        <v>0</v>
      </c>
      <c r="U76">
        <v>62.111966399999993</v>
      </c>
      <c r="V76">
        <v>7.967391300000001</v>
      </c>
      <c r="W76">
        <v>20.378876503597127</v>
      </c>
      <c r="X76">
        <v>64.790136016187049</v>
      </c>
      <c r="Y76">
        <v>0</v>
      </c>
      <c r="Z76">
        <v>5.7568579200000007</v>
      </c>
      <c r="AA76">
        <v>18.511436736000004</v>
      </c>
      <c r="AB76">
        <v>11.568563136000002</v>
      </c>
      <c r="AC76">
        <v>8.5010146560000006</v>
      </c>
      <c r="AD76">
        <v>12.0376410336</v>
      </c>
      <c r="AE76">
        <v>12.3968592</v>
      </c>
      <c r="AF76">
        <v>21.188499999999998</v>
      </c>
      <c r="AG76">
        <v>30.057706559999996</v>
      </c>
      <c r="AH76">
        <v>51.366416400000006</v>
      </c>
      <c r="AI76">
        <v>7.2683207999999997</v>
      </c>
      <c r="AJ76">
        <v>0</v>
      </c>
      <c r="AK76">
        <v>11.148000000000001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41.486500000000007</v>
      </c>
      <c r="AR76">
        <v>21.3345792</v>
      </c>
      <c r="AS76">
        <v>6.4989302400000009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43.957145951928325</v>
      </c>
      <c r="BB76">
        <f t="shared" si="1"/>
        <v>1147.2934191253601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9.2585396825396842</v>
      </c>
      <c r="M77">
        <v>62.142329919999995</v>
      </c>
      <c r="N77">
        <v>51.043376047619041</v>
      </c>
      <c r="O77">
        <v>35.84021313774543</v>
      </c>
      <c r="P77">
        <v>26.083200000000001</v>
      </c>
      <c r="Q77">
        <v>9.5833440000000021</v>
      </c>
      <c r="R77">
        <v>18.617731920000001</v>
      </c>
      <c r="S77">
        <v>11.590531920000002</v>
      </c>
      <c r="T77">
        <v>0</v>
      </c>
      <c r="U77">
        <v>62.111966399999993</v>
      </c>
      <c r="V77">
        <v>7.967391300000001</v>
      </c>
      <c r="W77">
        <v>20.378876503597127</v>
      </c>
      <c r="X77">
        <v>64.790136016187049</v>
      </c>
      <c r="Y77">
        <v>0</v>
      </c>
      <c r="Z77">
        <v>5.7568579200000007</v>
      </c>
      <c r="AA77">
        <v>18.511436736000004</v>
      </c>
      <c r="AB77">
        <v>11.568563136000002</v>
      </c>
      <c r="AC77">
        <v>8.5010146560000006</v>
      </c>
      <c r="AD77">
        <v>12.0376410336</v>
      </c>
      <c r="AE77">
        <v>12.3968592</v>
      </c>
      <c r="AF77">
        <v>21.188499999999998</v>
      </c>
      <c r="AG77">
        <v>30.057706559999996</v>
      </c>
      <c r="AH77">
        <v>51.366416400000006</v>
      </c>
      <c r="AI77">
        <v>7.2683207999999997</v>
      </c>
      <c r="AJ77">
        <v>0</v>
      </c>
      <c r="AK77">
        <v>11.148000000000001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41.486500000000007</v>
      </c>
      <c r="AR77">
        <v>3.8790144000000009</v>
      </c>
      <c r="AS77">
        <v>6.4989302400000009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43.313035874328328</v>
      </c>
      <c r="BB77">
        <f t="shared" si="1"/>
        <v>1130.4819644029601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9.2585396825396842</v>
      </c>
      <c r="M78">
        <v>62.142329919999995</v>
      </c>
      <c r="N78">
        <v>51.043376047619041</v>
      </c>
      <c r="O78">
        <v>35.84021313774543</v>
      </c>
      <c r="P78">
        <v>26.083200000000001</v>
      </c>
      <c r="Q78">
        <v>9.5833440000000021</v>
      </c>
      <c r="R78">
        <v>18.617731920000001</v>
      </c>
      <c r="S78">
        <v>11.590531920000002</v>
      </c>
      <c r="T78">
        <v>0</v>
      </c>
      <c r="U78">
        <v>62.111966399999993</v>
      </c>
      <c r="V78">
        <v>7.967391300000001</v>
      </c>
      <c r="W78">
        <v>20.378876503597127</v>
      </c>
      <c r="X78">
        <v>64.790136016187049</v>
      </c>
      <c r="Y78">
        <v>0</v>
      </c>
      <c r="Z78">
        <v>5.7568579200000007</v>
      </c>
      <c r="AA78">
        <v>18.511436736000004</v>
      </c>
      <c r="AB78">
        <v>11.568563136000002</v>
      </c>
      <c r="AC78">
        <v>8.5010146560000006</v>
      </c>
      <c r="AD78">
        <v>12.0376410336</v>
      </c>
      <c r="AE78">
        <v>6.1984296000000008</v>
      </c>
      <c r="AF78">
        <v>21.188499999999998</v>
      </c>
      <c r="AG78">
        <v>30.057706559999996</v>
      </c>
      <c r="AH78">
        <v>51.366416400000006</v>
      </c>
      <c r="AI78">
        <v>7.2683207999999997</v>
      </c>
      <c r="AJ78">
        <v>0</v>
      </c>
      <c r="AK78">
        <v>11.148000000000001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41.486500000000007</v>
      </c>
      <c r="AR78">
        <v>3.8790144000000009</v>
      </c>
      <c r="AS78">
        <v>6.4989302400000009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43.08431412952833</v>
      </c>
      <c r="BB78">
        <f t="shared" si="1"/>
        <v>1124.51225654776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8.8256392496392504</v>
      </c>
      <c r="M79">
        <v>59.615200000000002</v>
      </c>
      <c r="N79">
        <v>51.043376047619041</v>
      </c>
      <c r="O79">
        <v>35.84021313774543</v>
      </c>
      <c r="P79">
        <v>26.083200000000001</v>
      </c>
      <c r="Q79">
        <v>9.5833440000000021</v>
      </c>
      <c r="R79">
        <v>18.617731920000001</v>
      </c>
      <c r="S79">
        <v>11.590531920000002</v>
      </c>
      <c r="T79">
        <v>0</v>
      </c>
      <c r="U79">
        <v>62.111966399999993</v>
      </c>
      <c r="V79">
        <v>7.967391300000001</v>
      </c>
      <c r="W79">
        <v>20.378876503597127</v>
      </c>
      <c r="X79">
        <v>64.790136016187049</v>
      </c>
      <c r="Y79">
        <v>0</v>
      </c>
      <c r="Z79">
        <v>5.7568579200000007</v>
      </c>
      <c r="AA79">
        <v>8.674199999999999</v>
      </c>
      <c r="AB79">
        <v>5.7842815679999999</v>
      </c>
      <c r="AC79">
        <v>8.5010146560000006</v>
      </c>
      <c r="AD79">
        <v>8.0250940224000011</v>
      </c>
      <c r="AE79">
        <v>6.1984296000000008</v>
      </c>
      <c r="AF79">
        <v>6.2882000000000007</v>
      </c>
      <c r="AG79">
        <v>30.057706559999996</v>
      </c>
      <c r="AH79">
        <v>41.093133119999997</v>
      </c>
      <c r="AI79">
        <v>1.1182032000000002</v>
      </c>
      <c r="AJ79">
        <v>0</v>
      </c>
      <c r="AK79">
        <v>11.148000000000001</v>
      </c>
      <c r="AL79">
        <v>39.877399999999994</v>
      </c>
      <c r="AM79">
        <v>0</v>
      </c>
      <c r="AN79">
        <v>0</v>
      </c>
      <c r="AO79">
        <v>0</v>
      </c>
      <c r="AP79">
        <v>0.50635368000000003</v>
      </c>
      <c r="AQ79">
        <v>41.486500000000007</v>
      </c>
      <c r="AR79">
        <v>3.8790144000000009</v>
      </c>
      <c r="AS79">
        <v>5.3173065600000005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41.051144929138914</v>
      </c>
      <c r="BB79">
        <f t="shared" si="1"/>
        <v>1071.4460055200491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8.5370389610389612</v>
      </c>
      <c r="M80">
        <v>55.455999999999996</v>
      </c>
      <c r="N80">
        <v>51.043376047619041</v>
      </c>
      <c r="O80">
        <v>35.84021313774543</v>
      </c>
      <c r="P80">
        <v>26.083200000000001</v>
      </c>
      <c r="Q80">
        <v>9.5833440000000021</v>
      </c>
      <c r="R80">
        <v>18.617731920000001</v>
      </c>
      <c r="S80">
        <v>11.590531920000002</v>
      </c>
      <c r="T80">
        <v>0</v>
      </c>
      <c r="U80">
        <v>62.111966399999993</v>
      </c>
      <c r="V80">
        <v>7.967391300000001</v>
      </c>
      <c r="W80">
        <v>20.378876503597127</v>
      </c>
      <c r="X80">
        <v>64.790136016187049</v>
      </c>
      <c r="Y80">
        <v>0</v>
      </c>
      <c r="Z80">
        <v>2.8784289600000004</v>
      </c>
      <c r="AA80">
        <v>2.775744</v>
      </c>
      <c r="AB80">
        <v>5.7842815679999999</v>
      </c>
      <c r="AC80">
        <v>6.2639055359999993</v>
      </c>
      <c r="AD80">
        <v>8.0227732895999999</v>
      </c>
      <c r="AE80">
        <v>1.6904808</v>
      </c>
      <c r="AF80">
        <v>6.1515000000000004</v>
      </c>
      <c r="AG80">
        <v>30.057706559999996</v>
      </c>
      <c r="AH80">
        <v>30.819849840000007</v>
      </c>
      <c r="AI80">
        <v>0</v>
      </c>
      <c r="AJ80">
        <v>0</v>
      </c>
      <c r="AK80">
        <v>11.148000000000001</v>
      </c>
      <c r="AL80">
        <v>17.337999999999997</v>
      </c>
      <c r="AM80">
        <v>0</v>
      </c>
      <c r="AN80">
        <v>0</v>
      </c>
      <c r="AO80">
        <v>0</v>
      </c>
      <c r="AP80">
        <v>0.50635368000000003</v>
      </c>
      <c r="AQ80">
        <v>41.486500000000007</v>
      </c>
      <c r="AR80">
        <v>3.8790144000000009</v>
      </c>
      <c r="AS80">
        <v>5.3173065600000005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39.0570822618606</v>
      </c>
      <c r="BB80">
        <f t="shared" si="1"/>
        <v>1019.400417805927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8.3927388167388166</v>
      </c>
      <c r="M81">
        <v>55.455999999999996</v>
      </c>
      <c r="N81">
        <v>51.043376047619041</v>
      </c>
      <c r="O81">
        <v>35.84021313774543</v>
      </c>
      <c r="P81">
        <v>26.083200000000001</v>
      </c>
      <c r="Q81">
        <v>9.5833440000000021</v>
      </c>
      <c r="R81">
        <v>18.617731920000001</v>
      </c>
      <c r="S81">
        <v>11.590531920000002</v>
      </c>
      <c r="T81">
        <v>0</v>
      </c>
      <c r="U81">
        <v>62.111966399999993</v>
      </c>
      <c r="V81">
        <v>7.967391300000001</v>
      </c>
      <c r="W81">
        <v>20.378876503597127</v>
      </c>
      <c r="X81">
        <v>64.790136016187049</v>
      </c>
      <c r="Y81">
        <v>0</v>
      </c>
      <c r="Z81">
        <v>2.8784289600000004</v>
      </c>
      <c r="AA81">
        <v>0</v>
      </c>
      <c r="AB81">
        <v>5.7842815679999999</v>
      </c>
      <c r="AC81">
        <v>4.2505073280000003</v>
      </c>
      <c r="AD81">
        <v>4.0032640800000001</v>
      </c>
      <c r="AE81">
        <v>1.6904808</v>
      </c>
      <c r="AF81">
        <v>6.1515000000000004</v>
      </c>
      <c r="AG81">
        <v>30.057706559999996</v>
      </c>
      <c r="AH81">
        <v>20.546566559999995</v>
      </c>
      <c r="AI81">
        <v>0</v>
      </c>
      <c r="AJ81">
        <v>0</v>
      </c>
      <c r="AK81">
        <v>11.148000000000001</v>
      </c>
      <c r="AL81">
        <v>7.8021000000000003</v>
      </c>
      <c r="AM81">
        <v>0</v>
      </c>
      <c r="AN81">
        <v>0</v>
      </c>
      <c r="AO81">
        <v>0</v>
      </c>
      <c r="AP81">
        <v>0.50635368000000003</v>
      </c>
      <c r="AQ81">
        <v>41.486500000000007</v>
      </c>
      <c r="AR81">
        <v>4.8487679999999997</v>
      </c>
      <c r="AS81">
        <v>5.3173065600000005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38.031542864127672</v>
      </c>
      <c r="BB81">
        <f t="shared" si="1"/>
        <v>992.63357596175979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8.3927388167388166</v>
      </c>
      <c r="M82">
        <v>55.455999999999996</v>
      </c>
      <c r="N82">
        <v>51.043376047619041</v>
      </c>
      <c r="O82">
        <v>35.84021313774543</v>
      </c>
      <c r="P82">
        <v>26.083200000000001</v>
      </c>
      <c r="Q82">
        <v>9.5833440000000021</v>
      </c>
      <c r="R82">
        <v>18.617731920000001</v>
      </c>
      <c r="S82">
        <v>11.590531920000002</v>
      </c>
      <c r="T82">
        <v>0</v>
      </c>
      <c r="U82">
        <v>62.111966399999993</v>
      </c>
      <c r="V82">
        <v>7.967391300000001</v>
      </c>
      <c r="W82">
        <v>20.378876503597127</v>
      </c>
      <c r="X82">
        <v>64.790136016187049</v>
      </c>
      <c r="Y82">
        <v>0</v>
      </c>
      <c r="Z82">
        <v>2.8784289600000004</v>
      </c>
      <c r="AA82">
        <v>0</v>
      </c>
      <c r="AB82">
        <v>2.8101772799999996</v>
      </c>
      <c r="AC82">
        <v>4.2505073280000003</v>
      </c>
      <c r="AD82">
        <v>4.0032640800000001</v>
      </c>
      <c r="AE82">
        <v>1.6904808</v>
      </c>
      <c r="AF82">
        <v>6.1515000000000004</v>
      </c>
      <c r="AG82">
        <v>30.057706559999996</v>
      </c>
      <c r="AH82">
        <v>10.273283279999998</v>
      </c>
      <c r="AI82">
        <v>0</v>
      </c>
      <c r="AJ82">
        <v>0</v>
      </c>
      <c r="AK82">
        <v>11.148000000000001</v>
      </c>
      <c r="AL82">
        <v>7.8021000000000003</v>
      </c>
      <c r="AM82">
        <v>0</v>
      </c>
      <c r="AN82">
        <v>0</v>
      </c>
      <c r="AO82">
        <v>0</v>
      </c>
      <c r="AP82">
        <v>0.50635368000000003</v>
      </c>
      <c r="AQ82">
        <v>41.486500000000007</v>
      </c>
      <c r="AR82">
        <v>4.8487679999999997</v>
      </c>
      <c r="AS82">
        <v>5.3173065600000005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37.542714581727665</v>
      </c>
      <c r="BB82">
        <f t="shared" si="1"/>
        <v>979.87501667615993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9.4250000000000007</v>
      </c>
      <c r="M83">
        <v>55.455999999999996</v>
      </c>
      <c r="N83">
        <v>51.043376047619041</v>
      </c>
      <c r="O83">
        <v>35.84021313774543</v>
      </c>
      <c r="P83">
        <v>26.670526479999996</v>
      </c>
      <c r="Q83">
        <v>9.5833440000000021</v>
      </c>
      <c r="R83">
        <v>18.617731920000001</v>
      </c>
      <c r="S83">
        <v>11.590531920000002</v>
      </c>
      <c r="T83">
        <v>0</v>
      </c>
      <c r="U83">
        <v>62.111966399999993</v>
      </c>
      <c r="V83">
        <v>7.967391300000001</v>
      </c>
      <c r="W83">
        <v>20.378876503597127</v>
      </c>
      <c r="X83">
        <v>64.790136016187049</v>
      </c>
      <c r="Y83">
        <v>0</v>
      </c>
      <c r="Z83">
        <v>0.81164159999999996</v>
      </c>
      <c r="AA83">
        <v>0</v>
      </c>
      <c r="AB83">
        <v>0</v>
      </c>
      <c r="AC83">
        <v>4.2505073280000003</v>
      </c>
      <c r="AD83">
        <v>4.0032640800000001</v>
      </c>
      <c r="AE83">
        <v>1.6904808</v>
      </c>
      <c r="AF83">
        <v>6.1515000000000004</v>
      </c>
      <c r="AG83">
        <v>30.057706559999996</v>
      </c>
      <c r="AH83">
        <v>0</v>
      </c>
      <c r="AI83">
        <v>0</v>
      </c>
      <c r="AJ83">
        <v>0</v>
      </c>
      <c r="AK83">
        <v>11.148000000000001</v>
      </c>
      <c r="AL83">
        <v>7.8021000000000003</v>
      </c>
      <c r="AM83">
        <v>0</v>
      </c>
      <c r="AN83">
        <v>0</v>
      </c>
      <c r="AO83">
        <v>0</v>
      </c>
      <c r="AP83">
        <v>0.50635368000000003</v>
      </c>
      <c r="AQ83">
        <v>41.486500000000007</v>
      </c>
      <c r="AR83">
        <v>21.3345792</v>
      </c>
      <c r="AS83">
        <v>6.4989302400000009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37.695361599428104</v>
      </c>
      <c r="BB83">
        <f t="shared" si="1"/>
        <v>983.85914428172077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9.4250000000000007</v>
      </c>
      <c r="M84">
        <v>55.455999999999996</v>
      </c>
      <c r="N84">
        <v>51.043376047619041</v>
      </c>
      <c r="O84">
        <v>35.84021313774543</v>
      </c>
      <c r="P84">
        <v>26.670526479999996</v>
      </c>
      <c r="Q84">
        <v>9.5833440000000021</v>
      </c>
      <c r="R84">
        <v>18.617731920000001</v>
      </c>
      <c r="S84">
        <v>11.590531920000002</v>
      </c>
      <c r="T84">
        <v>0</v>
      </c>
      <c r="U84">
        <v>62.111966399999993</v>
      </c>
      <c r="V84">
        <v>7.967391300000001</v>
      </c>
      <c r="W84">
        <v>20.378876503597127</v>
      </c>
      <c r="X84">
        <v>64.790136016187049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1.6904808</v>
      </c>
      <c r="AF84">
        <v>6.1515000000000004</v>
      </c>
      <c r="AG84">
        <v>30.057706559999996</v>
      </c>
      <c r="AH84">
        <v>0</v>
      </c>
      <c r="AI84">
        <v>0</v>
      </c>
      <c r="AJ84">
        <v>0</v>
      </c>
      <c r="AK84">
        <v>11.148000000000001</v>
      </c>
      <c r="AL84">
        <v>7.8021000000000003</v>
      </c>
      <c r="AM84">
        <v>0</v>
      </c>
      <c r="AN84">
        <v>0</v>
      </c>
      <c r="AO84">
        <v>0</v>
      </c>
      <c r="AP84">
        <v>0.50635368000000003</v>
      </c>
      <c r="AQ84">
        <v>41.486500000000007</v>
      </c>
      <c r="AR84">
        <v>4.8487679999999997</v>
      </c>
      <c r="AS84">
        <v>5.3173065600000005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36.708919717028095</v>
      </c>
      <c r="BB84">
        <f t="shared" si="1"/>
        <v>958.11273827612058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8.5947590187590208</v>
      </c>
      <c r="M85">
        <v>55.455999999999996</v>
      </c>
      <c r="N85">
        <v>51.043376047619041</v>
      </c>
      <c r="O85">
        <v>35.84021313774543</v>
      </c>
      <c r="P85">
        <v>26.670526479999996</v>
      </c>
      <c r="Q85">
        <v>9.5833440000000021</v>
      </c>
      <c r="R85">
        <v>18.617731920000001</v>
      </c>
      <c r="S85">
        <v>11.590531920000002</v>
      </c>
      <c r="T85">
        <v>0</v>
      </c>
      <c r="U85">
        <v>62.111966399999993</v>
      </c>
      <c r="V85">
        <v>7.967391300000001</v>
      </c>
      <c r="W85">
        <v>20.378876503597127</v>
      </c>
      <c r="X85">
        <v>64.790136016187049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1.6904808</v>
      </c>
      <c r="AF85">
        <v>6.1515000000000004</v>
      </c>
      <c r="AG85">
        <v>30.057706559999996</v>
      </c>
      <c r="AH85">
        <v>0</v>
      </c>
      <c r="AI85">
        <v>0</v>
      </c>
      <c r="AJ85">
        <v>0</v>
      </c>
      <c r="AK85">
        <v>11.148000000000001</v>
      </c>
      <c r="AL85">
        <v>7.8021000000000003</v>
      </c>
      <c r="AM85">
        <v>0</v>
      </c>
      <c r="AN85">
        <v>0</v>
      </c>
      <c r="AO85">
        <v>0</v>
      </c>
      <c r="AP85">
        <v>0.50635368000000003</v>
      </c>
      <c r="AQ85">
        <v>41.486500000000007</v>
      </c>
      <c r="AR85">
        <v>4.8487679999999997</v>
      </c>
      <c r="AS85">
        <v>5.3173065600000005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36.678283829582199</v>
      </c>
      <c r="BB85">
        <f t="shared" si="1"/>
        <v>957.3131331823256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8.4793189033189051</v>
      </c>
      <c r="M86">
        <v>55.455999999999996</v>
      </c>
      <c r="N86">
        <v>51.043376047619041</v>
      </c>
      <c r="O86">
        <v>35.84021313774543</v>
      </c>
      <c r="P86">
        <v>26.670526479999996</v>
      </c>
      <c r="Q86">
        <v>9.5833440000000021</v>
      </c>
      <c r="R86">
        <v>18.617731920000001</v>
      </c>
      <c r="S86">
        <v>11.590531920000002</v>
      </c>
      <c r="T86">
        <v>0</v>
      </c>
      <c r="U86">
        <v>62.111966399999993</v>
      </c>
      <c r="V86">
        <v>7.967391300000001</v>
      </c>
      <c r="W86">
        <v>20.378876503597127</v>
      </c>
      <c r="X86">
        <v>64.790136016187049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1.6904808</v>
      </c>
      <c r="AF86">
        <v>6.1515000000000004</v>
      </c>
      <c r="AG86">
        <v>30.057706559999996</v>
      </c>
      <c r="AH86">
        <v>0</v>
      </c>
      <c r="AI86">
        <v>0</v>
      </c>
      <c r="AJ86">
        <v>0</v>
      </c>
      <c r="AK86">
        <v>11.148000000000001</v>
      </c>
      <c r="AL86">
        <v>7.8021000000000003</v>
      </c>
      <c r="AM86">
        <v>0</v>
      </c>
      <c r="AN86">
        <v>0</v>
      </c>
      <c r="AO86">
        <v>0</v>
      </c>
      <c r="AP86">
        <v>0.50635368000000003</v>
      </c>
      <c r="AQ86">
        <v>31.442399999999999</v>
      </c>
      <c r="AR86">
        <v>4.8487679999999997</v>
      </c>
      <c r="AS86">
        <v>5.3173065600000005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36.303396799322456</v>
      </c>
      <c r="BB86">
        <f t="shared" si="1"/>
        <v>947.52848009714535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8.7390591630591636</v>
      </c>
      <c r="M87">
        <v>55.455999999999996</v>
      </c>
      <c r="N87">
        <v>51.043376047619041</v>
      </c>
      <c r="O87">
        <v>35.84021313774543</v>
      </c>
      <c r="P87">
        <v>26.670526479999996</v>
      </c>
      <c r="Q87">
        <v>9.5833440000000021</v>
      </c>
      <c r="R87">
        <v>18.617731920000001</v>
      </c>
      <c r="S87">
        <v>11.590531920000002</v>
      </c>
      <c r="T87">
        <v>0</v>
      </c>
      <c r="U87">
        <v>62.111966399999993</v>
      </c>
      <c r="V87">
        <v>7.967391300000001</v>
      </c>
      <c r="W87">
        <v>20.378876503597127</v>
      </c>
      <c r="X87">
        <v>64.790136016187049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1.6904808</v>
      </c>
      <c r="AF87">
        <v>6.1515000000000004</v>
      </c>
      <c r="AG87">
        <v>30.057706559999996</v>
      </c>
      <c r="AH87">
        <v>0</v>
      </c>
      <c r="AI87">
        <v>0</v>
      </c>
      <c r="AJ87">
        <v>0</v>
      </c>
      <c r="AK87">
        <v>11.148000000000001</v>
      </c>
      <c r="AL87">
        <v>7.8021000000000003</v>
      </c>
      <c r="AM87">
        <v>0</v>
      </c>
      <c r="AN87">
        <v>0</v>
      </c>
      <c r="AO87">
        <v>0</v>
      </c>
      <c r="AP87">
        <v>0.33756912000000006</v>
      </c>
      <c r="AQ87">
        <v>20.961600000000001</v>
      </c>
      <c r="AR87">
        <v>6.7882752000000002</v>
      </c>
      <c r="AS87">
        <v>5.3173065600000005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35.99157903970687</v>
      </c>
      <c r="BB87">
        <f t="shared" si="1"/>
        <v>939.3899607565013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8.1762886002886006</v>
      </c>
      <c r="M88">
        <v>55.455999999999996</v>
      </c>
      <c r="N88">
        <v>51.043376047619041</v>
      </c>
      <c r="O88">
        <v>35.84021313774543</v>
      </c>
      <c r="P88">
        <v>26.670526479999996</v>
      </c>
      <c r="Q88">
        <v>9.5833440000000021</v>
      </c>
      <c r="R88">
        <v>18.617731920000001</v>
      </c>
      <c r="S88">
        <v>11.590531920000002</v>
      </c>
      <c r="T88">
        <v>0</v>
      </c>
      <c r="U88">
        <v>62.111966399999993</v>
      </c>
      <c r="V88">
        <v>7.967391300000001</v>
      </c>
      <c r="W88">
        <v>20.378876503597127</v>
      </c>
      <c r="X88">
        <v>64.790136016187049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1.6904808</v>
      </c>
      <c r="AF88">
        <v>6.1515000000000004</v>
      </c>
      <c r="AG88">
        <v>30.057706559999996</v>
      </c>
      <c r="AH88">
        <v>0</v>
      </c>
      <c r="AI88">
        <v>0</v>
      </c>
      <c r="AJ88">
        <v>0</v>
      </c>
      <c r="AK88">
        <v>11.148000000000001</v>
      </c>
      <c r="AL88">
        <v>7.8021000000000003</v>
      </c>
      <c r="AM88">
        <v>0</v>
      </c>
      <c r="AN88">
        <v>0</v>
      </c>
      <c r="AO88">
        <v>0</v>
      </c>
      <c r="AP88">
        <v>0.33756912000000006</v>
      </c>
      <c r="AQ88">
        <v>10.4808</v>
      </c>
      <c r="AR88">
        <v>6.7882752000000002</v>
      </c>
      <c r="AS88">
        <v>5.3173065600000005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35.584071285940631</v>
      </c>
      <c r="BB88">
        <f t="shared" si="1"/>
        <v>928.75389794749697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482.24580659999998</v>
      </c>
      <c r="L89">
        <v>6.0406464646464659</v>
      </c>
      <c r="M89">
        <v>59.615200000000002</v>
      </c>
      <c r="N89">
        <v>51.043376047619041</v>
      </c>
      <c r="O89">
        <v>35.84021313774543</v>
      </c>
      <c r="P89">
        <v>26.670526479999996</v>
      </c>
      <c r="Q89">
        <v>8.0420625144000013</v>
      </c>
      <c r="R89">
        <v>15.570264103200003</v>
      </c>
      <c r="S89">
        <v>9.8631143999999988</v>
      </c>
      <c r="T89">
        <v>0</v>
      </c>
      <c r="U89">
        <v>62.111966399999993</v>
      </c>
      <c r="V89">
        <v>7.967288525179856</v>
      </c>
      <c r="W89">
        <v>20.378876503597127</v>
      </c>
      <c r="X89">
        <v>64.790136016187049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1.6904808</v>
      </c>
      <c r="AF89">
        <v>6.1515000000000004</v>
      </c>
      <c r="AG89">
        <v>30.057706559999996</v>
      </c>
      <c r="AH89">
        <v>0</v>
      </c>
      <c r="AI89">
        <v>0</v>
      </c>
      <c r="AJ89">
        <v>0</v>
      </c>
      <c r="AK89">
        <v>11.148000000000001</v>
      </c>
      <c r="AL89">
        <v>7.8021000000000003</v>
      </c>
      <c r="AM89">
        <v>0</v>
      </c>
      <c r="AN89">
        <v>0</v>
      </c>
      <c r="AO89">
        <v>0</v>
      </c>
      <c r="AP89">
        <v>0.33756912000000006</v>
      </c>
      <c r="AQ89">
        <v>5.2404000000000002</v>
      </c>
      <c r="AR89">
        <v>6.7882752000000002</v>
      </c>
      <c r="AS89">
        <v>5.3173065600000005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34.121902725866349</v>
      </c>
      <c r="BB89">
        <f t="shared" si="1"/>
        <v>890.59091270670876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510.92204660000004</v>
      </c>
      <c r="L90">
        <v>5.8963463203463222</v>
      </c>
      <c r="M90">
        <v>62.142329919999995</v>
      </c>
      <c r="N90">
        <v>51.043376047619041</v>
      </c>
      <c r="O90">
        <v>35.84021313774543</v>
      </c>
      <c r="P90">
        <v>26.670526479999996</v>
      </c>
      <c r="Q90">
        <v>7.9616858400000012</v>
      </c>
      <c r="R90">
        <v>15.5138616</v>
      </c>
      <c r="S90">
        <v>9.8631143999999988</v>
      </c>
      <c r="T90">
        <v>0</v>
      </c>
      <c r="U90">
        <v>62.111966399999993</v>
      </c>
      <c r="V90">
        <v>7.967288525179856</v>
      </c>
      <c r="W90">
        <v>20.378876503597127</v>
      </c>
      <c r="X90">
        <v>64.790136016187049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1.6904808</v>
      </c>
      <c r="AF90">
        <v>6.1515000000000004</v>
      </c>
      <c r="AG90">
        <v>30.057706559999996</v>
      </c>
      <c r="AH90">
        <v>0</v>
      </c>
      <c r="AI90">
        <v>0</v>
      </c>
      <c r="AJ90">
        <v>0</v>
      </c>
      <c r="AK90">
        <v>11.148000000000001</v>
      </c>
      <c r="AL90">
        <v>7.8021000000000003</v>
      </c>
      <c r="AM90">
        <v>0</v>
      </c>
      <c r="AN90">
        <v>0</v>
      </c>
      <c r="AO90">
        <v>0</v>
      </c>
      <c r="AP90">
        <v>0.33756912000000006</v>
      </c>
      <c r="AQ90">
        <v>0</v>
      </c>
      <c r="AR90">
        <v>6.7882752000000002</v>
      </c>
      <c r="AS90">
        <v>5.3173065600000005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35.069565042941697</v>
      </c>
      <c r="BB90">
        <f t="shared" si="1"/>
        <v>915.32514098773333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497.91262720000009</v>
      </c>
      <c r="L91">
        <v>4.9783549783549788</v>
      </c>
      <c r="M91">
        <v>62.142329919999995</v>
      </c>
      <c r="N91">
        <v>51.043376047619041</v>
      </c>
      <c r="O91">
        <v>35.84021313774543</v>
      </c>
      <c r="P91">
        <v>26.670526479999996</v>
      </c>
      <c r="Q91">
        <v>7.9616858400000012</v>
      </c>
      <c r="R91">
        <v>15.5138616</v>
      </c>
      <c r="S91">
        <v>9.8631143999999988</v>
      </c>
      <c r="T91">
        <v>0</v>
      </c>
      <c r="U91">
        <v>62.111966399999993</v>
      </c>
      <c r="V91">
        <v>7.967288525179856</v>
      </c>
      <c r="W91">
        <v>20.378876503597127</v>
      </c>
      <c r="X91">
        <v>64.790136016187049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1.6904808</v>
      </c>
      <c r="AF91">
        <v>6.1515000000000004</v>
      </c>
      <c r="AG91">
        <v>30.057706559999996</v>
      </c>
      <c r="AH91">
        <v>0</v>
      </c>
      <c r="AI91">
        <v>0</v>
      </c>
      <c r="AJ91">
        <v>0</v>
      </c>
      <c r="AK91">
        <v>11.148000000000001</v>
      </c>
      <c r="AL91">
        <v>7.8021000000000003</v>
      </c>
      <c r="AM91">
        <v>0</v>
      </c>
      <c r="AN91">
        <v>0</v>
      </c>
      <c r="AO91">
        <v>0</v>
      </c>
      <c r="AP91">
        <v>0.33756912000000006</v>
      </c>
      <c r="AQ91">
        <v>0</v>
      </c>
      <c r="AR91">
        <v>6.7882752000000002</v>
      </c>
      <c r="AS91">
        <v>5.3173065600000005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34.555643891267927</v>
      </c>
      <c r="BB91">
        <f t="shared" si="1"/>
        <v>901.91165139741588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464.64848719999998</v>
      </c>
      <c r="L92">
        <v>4.9783549783549788</v>
      </c>
      <c r="M92">
        <v>62.142329919999995</v>
      </c>
      <c r="N92">
        <v>51.043376047619041</v>
      </c>
      <c r="O92">
        <v>35.84021313774543</v>
      </c>
      <c r="P92">
        <v>26.670526479999996</v>
      </c>
      <c r="Q92">
        <v>7.9616858400000012</v>
      </c>
      <c r="R92">
        <v>15.5138616</v>
      </c>
      <c r="S92">
        <v>9.8631143999999988</v>
      </c>
      <c r="T92">
        <v>0</v>
      </c>
      <c r="U92">
        <v>62.111966399999993</v>
      </c>
      <c r="V92">
        <v>7.967288525179856</v>
      </c>
      <c r="W92">
        <v>20.378876503597127</v>
      </c>
      <c r="X92">
        <v>64.790136016187049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1.6904808</v>
      </c>
      <c r="AF92">
        <v>6.1515000000000004</v>
      </c>
      <c r="AG92">
        <v>30.057706559999996</v>
      </c>
      <c r="AH92">
        <v>0</v>
      </c>
      <c r="AI92">
        <v>0</v>
      </c>
      <c r="AJ92">
        <v>0</v>
      </c>
      <c r="AK92">
        <v>11.148000000000001</v>
      </c>
      <c r="AL92">
        <v>7.8021000000000003</v>
      </c>
      <c r="AM92">
        <v>0</v>
      </c>
      <c r="AN92">
        <v>0</v>
      </c>
      <c r="AO92">
        <v>0</v>
      </c>
      <c r="AP92">
        <v>0.45009215999999996</v>
      </c>
      <c r="AQ92">
        <v>0</v>
      </c>
      <c r="AR92">
        <v>6.7882752000000002</v>
      </c>
      <c r="AS92">
        <v>5.3173065600000005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33.332349322067785</v>
      </c>
      <c r="BB92">
        <f t="shared" si="1"/>
        <v>869.98332900661592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467.73692719999991</v>
      </c>
      <c r="L93">
        <v>4.9783549783549788</v>
      </c>
      <c r="M93">
        <v>62.142329919999995</v>
      </c>
      <c r="N93">
        <v>51.043376047619041</v>
      </c>
      <c r="O93">
        <v>35.84021313774543</v>
      </c>
      <c r="P93">
        <v>26.670526479999996</v>
      </c>
      <c r="Q93">
        <v>7.9616858400000012</v>
      </c>
      <c r="R93">
        <v>15.5138616</v>
      </c>
      <c r="S93">
        <v>9.8631143999999988</v>
      </c>
      <c r="T93">
        <v>0</v>
      </c>
      <c r="U93">
        <v>62.111966399999993</v>
      </c>
      <c r="V93">
        <v>7.967288525179856</v>
      </c>
      <c r="W93">
        <v>20.378876503597127</v>
      </c>
      <c r="X93">
        <v>64.790136016187049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</v>
      </c>
      <c r="AF93">
        <v>6.1515000000000004</v>
      </c>
      <c r="AG93">
        <v>30.057706559999996</v>
      </c>
      <c r="AH93">
        <v>0</v>
      </c>
      <c r="AI93">
        <v>0</v>
      </c>
      <c r="AJ93">
        <v>0</v>
      </c>
      <c r="AK93">
        <v>11.148000000000001</v>
      </c>
      <c r="AL93">
        <v>7.8021000000000003</v>
      </c>
      <c r="AM93">
        <v>0</v>
      </c>
      <c r="AN93">
        <v>0</v>
      </c>
      <c r="AO93">
        <v>0</v>
      </c>
      <c r="AP93">
        <v>0.45009215999999996</v>
      </c>
      <c r="AQ93">
        <v>0</v>
      </c>
      <c r="AR93">
        <v>3.8790144000000009</v>
      </c>
      <c r="AS93">
        <v>4.4310888000000004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33.306259783667734</v>
      </c>
      <c r="BB93">
        <f t="shared" si="1"/>
        <v>869.3023799850157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327.34231432799999</v>
      </c>
      <c r="L94">
        <v>5.2669552669552671</v>
      </c>
      <c r="M94">
        <v>62.142329919999995</v>
      </c>
      <c r="N94">
        <v>51.043376047619041</v>
      </c>
      <c r="O94">
        <v>35.84021313774543</v>
      </c>
      <c r="P94">
        <v>26.670526479999996</v>
      </c>
      <c r="Q94">
        <v>7.9616858400000012</v>
      </c>
      <c r="R94">
        <v>15.5138616</v>
      </c>
      <c r="S94">
        <v>9.8631143999999988</v>
      </c>
      <c r="T94">
        <v>0</v>
      </c>
      <c r="U94">
        <v>62.111966399999993</v>
      </c>
      <c r="V94">
        <v>7.967288525179856</v>
      </c>
      <c r="W94">
        <v>20.378876503597127</v>
      </c>
      <c r="X94">
        <v>64.790136016187049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</v>
      </c>
      <c r="AF94">
        <v>6.1515000000000004</v>
      </c>
      <c r="AG94">
        <v>30.057706559999996</v>
      </c>
      <c r="AH94">
        <v>0</v>
      </c>
      <c r="AI94">
        <v>0</v>
      </c>
      <c r="AJ94">
        <v>0</v>
      </c>
      <c r="AK94">
        <v>11.148000000000001</v>
      </c>
      <c r="AL94">
        <v>7.8021000000000003</v>
      </c>
      <c r="AM94">
        <v>0</v>
      </c>
      <c r="AN94">
        <v>0</v>
      </c>
      <c r="AO94">
        <v>0</v>
      </c>
      <c r="AP94">
        <v>0.45009215999999996</v>
      </c>
      <c r="AQ94">
        <v>0</v>
      </c>
      <c r="AR94">
        <v>3.8790144000000009</v>
      </c>
      <c r="AS94">
        <v>4.4310888000000004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28.136347942317119</v>
      </c>
      <c r="BB94">
        <f t="shared" si="1"/>
        <v>734.36627924296681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300.83941999999996</v>
      </c>
      <c r="L95">
        <v>4.9783549783549788</v>
      </c>
      <c r="M95">
        <v>62.142329919999995</v>
      </c>
      <c r="N95">
        <v>51.043376047619041</v>
      </c>
      <c r="O95">
        <v>35.84021313774543</v>
      </c>
      <c r="P95">
        <v>26.670526479999996</v>
      </c>
      <c r="Q95">
        <v>5.8271009327999996</v>
      </c>
      <c r="R95">
        <v>11.49285384</v>
      </c>
      <c r="S95">
        <v>7.5764196000000004</v>
      </c>
      <c r="T95">
        <v>0</v>
      </c>
      <c r="U95">
        <v>62.111966399999993</v>
      </c>
      <c r="V95">
        <v>7.967288525179856</v>
      </c>
      <c r="W95">
        <v>20.378876503597127</v>
      </c>
      <c r="X95">
        <v>64.790136016187049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</v>
      </c>
      <c r="AF95">
        <v>6.1515000000000004</v>
      </c>
      <c r="AG95">
        <v>30.057706559999996</v>
      </c>
      <c r="AH95">
        <v>0</v>
      </c>
      <c r="AI95">
        <v>0</v>
      </c>
      <c r="AJ95">
        <v>0</v>
      </c>
      <c r="AK95">
        <v>11.148000000000001</v>
      </c>
      <c r="AL95">
        <v>7.8021000000000003</v>
      </c>
      <c r="AM95">
        <v>0</v>
      </c>
      <c r="AN95">
        <v>0</v>
      </c>
      <c r="AO95">
        <v>0</v>
      </c>
      <c r="AP95">
        <v>0.45009215999999996</v>
      </c>
      <c r="AQ95">
        <v>0</v>
      </c>
      <c r="AR95">
        <v>3.8790144000000009</v>
      </c>
      <c r="AS95">
        <v>4.4310888000000004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26.836221220467717</v>
      </c>
      <c r="BB95">
        <f t="shared" si="1"/>
        <v>700.43262388101584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280.35699259800003</v>
      </c>
      <c r="L96">
        <v>4.9783549783549788</v>
      </c>
      <c r="M96">
        <v>62.142329919999995</v>
      </c>
      <c r="N96">
        <v>51.043376047619041</v>
      </c>
      <c r="O96">
        <v>35.84021313774543</v>
      </c>
      <c r="P96">
        <v>26.670526479999996</v>
      </c>
      <c r="Q96">
        <v>3.2764416624000003</v>
      </c>
      <c r="R96">
        <v>8.7735066335999985</v>
      </c>
      <c r="S96">
        <v>6.0874679160000014</v>
      </c>
      <c r="T96">
        <v>0</v>
      </c>
      <c r="U96">
        <v>62.111966399999993</v>
      </c>
      <c r="V96">
        <v>3.4992191007194244</v>
      </c>
      <c r="W96">
        <v>9.4893660431654681</v>
      </c>
      <c r="X96">
        <v>61.370270935251789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</v>
      </c>
      <c r="AF96">
        <v>6.1515000000000004</v>
      </c>
      <c r="AG96">
        <v>30.057706559999996</v>
      </c>
      <c r="AH96">
        <v>0</v>
      </c>
      <c r="AI96">
        <v>0</v>
      </c>
      <c r="AJ96">
        <v>0</v>
      </c>
      <c r="AK96">
        <v>11.148000000000001</v>
      </c>
      <c r="AL96">
        <v>7.8021000000000003</v>
      </c>
      <c r="AM96">
        <v>0</v>
      </c>
      <c r="AN96">
        <v>0</v>
      </c>
      <c r="AO96">
        <v>0</v>
      </c>
      <c r="AP96">
        <v>0.45009215999999996</v>
      </c>
      <c r="AQ96">
        <v>0</v>
      </c>
      <c r="AR96">
        <v>3.8790144000000009</v>
      </c>
      <c r="AS96">
        <v>4.4310888000000004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25.138126023846208</v>
      </c>
      <c r="BB96">
        <f t="shared" si="1"/>
        <v>656.11188854901002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280.35911869799997</v>
      </c>
      <c r="L97">
        <v>4.9783549783549788</v>
      </c>
      <c r="M97">
        <v>62.142329919999995</v>
      </c>
      <c r="N97">
        <v>51.043376047619041</v>
      </c>
      <c r="O97">
        <v>35.84021313774543</v>
      </c>
      <c r="P97">
        <v>26.670526479999996</v>
      </c>
      <c r="Q97">
        <v>3.0085200000000003</v>
      </c>
      <c r="R97">
        <v>9.6076005767999995</v>
      </c>
      <c r="S97">
        <v>6.1159069944000004</v>
      </c>
      <c r="T97">
        <v>0</v>
      </c>
      <c r="U97">
        <v>62.111966399999993</v>
      </c>
      <c r="V97">
        <v>1.3176258992805756</v>
      </c>
      <c r="W97">
        <v>9.4015243165467641</v>
      </c>
      <c r="X97">
        <v>45.005752553956839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</v>
      </c>
      <c r="AF97">
        <v>6.1515000000000004</v>
      </c>
      <c r="AG97">
        <v>30.057706559999996</v>
      </c>
      <c r="AH97">
        <v>0</v>
      </c>
      <c r="AI97">
        <v>0</v>
      </c>
      <c r="AJ97">
        <v>0</v>
      </c>
      <c r="AK97">
        <v>11.148000000000001</v>
      </c>
      <c r="AL97">
        <v>7.8021000000000003</v>
      </c>
      <c r="AM97">
        <v>0</v>
      </c>
      <c r="AN97">
        <v>0</v>
      </c>
      <c r="AO97">
        <v>0</v>
      </c>
      <c r="AP97">
        <v>0.45009215999999996</v>
      </c>
      <c r="AQ97">
        <v>0</v>
      </c>
      <c r="AR97">
        <v>3.8790144000000009</v>
      </c>
      <c r="AS97">
        <v>4.4310888000000004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24.472552933713821</v>
      </c>
      <c r="BB97">
        <f t="shared" si="1"/>
        <v>638.74024578898991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280.35699259800003</v>
      </c>
      <c r="L98">
        <v>4.9675007215007216</v>
      </c>
      <c r="M98">
        <v>62.142329919999995</v>
      </c>
      <c r="N98">
        <v>51.043376047619041</v>
      </c>
      <c r="O98">
        <v>35.84021313774543</v>
      </c>
      <c r="P98">
        <v>26.670526479999996</v>
      </c>
      <c r="Q98">
        <v>3.0085200000000003</v>
      </c>
      <c r="R98">
        <v>9.6076005767999995</v>
      </c>
      <c r="S98">
        <v>6.1159069944000004</v>
      </c>
      <c r="T98">
        <v>0</v>
      </c>
      <c r="U98">
        <v>62.111966399999993</v>
      </c>
      <c r="V98">
        <v>1.3176258992805756</v>
      </c>
      <c r="W98">
        <v>9.4015243165467641</v>
      </c>
      <c r="X98">
        <v>29.308436007194246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</v>
      </c>
      <c r="AF98">
        <v>6.1515000000000004</v>
      </c>
      <c r="AG98">
        <v>30.057706559999996</v>
      </c>
      <c r="AH98">
        <v>0</v>
      </c>
      <c r="AI98">
        <v>0</v>
      </c>
      <c r="AJ98">
        <v>0</v>
      </c>
      <c r="AK98">
        <v>11.148000000000001</v>
      </c>
      <c r="AL98">
        <v>7.8021000000000003</v>
      </c>
      <c r="AM98">
        <v>0</v>
      </c>
      <c r="AN98">
        <v>0</v>
      </c>
      <c r="AO98">
        <v>0</v>
      </c>
      <c r="AP98">
        <v>0.45009215999999996</v>
      </c>
      <c r="AQ98">
        <v>0</v>
      </c>
      <c r="AR98">
        <v>3.8790144000000009</v>
      </c>
      <c r="AS98">
        <v>4.4310888000000004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23.892843103657803</v>
      </c>
      <c r="BB98">
        <f t="shared" si="1"/>
        <v>623.60965871542908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10.389511963242505</v>
      </c>
      <c r="L99">
        <f t="shared" si="2"/>
        <v>0.16323922422799433</v>
      </c>
      <c r="M99">
        <f t="shared" si="2"/>
        <v>1.2461837418782002</v>
      </c>
      <c r="N99">
        <f t="shared" si="2"/>
        <v>1.1243691754231731</v>
      </c>
      <c r="O99">
        <f t="shared" si="2"/>
        <v>0.76870055092908185</v>
      </c>
      <c r="P99">
        <f t="shared" si="2"/>
        <v>0.56737215457779999</v>
      </c>
      <c r="Q99">
        <f t="shared" si="2"/>
        <v>0.14729905971179999</v>
      </c>
      <c r="R99">
        <f t="shared" si="2"/>
        <v>0.34920081539100001</v>
      </c>
      <c r="S99">
        <f t="shared" si="2"/>
        <v>0.21992500042379989</v>
      </c>
      <c r="T99">
        <f t="shared" si="2"/>
        <v>0</v>
      </c>
      <c r="U99">
        <f t="shared" si="2"/>
        <v>1.490687193599997</v>
      </c>
      <c r="V99">
        <f t="shared" si="2"/>
        <v>0.14465804615179834</v>
      </c>
      <c r="W99">
        <f t="shared" si="2"/>
        <v>0.39604698396070181</v>
      </c>
      <c r="X99">
        <f t="shared" si="2"/>
        <v>1.3427319665533279</v>
      </c>
      <c r="Y99">
        <f t="shared" si="2"/>
        <v>0</v>
      </c>
      <c r="Z99">
        <f t="shared" si="2"/>
        <v>3.4730047440000009E-2</v>
      </c>
      <c r="AA99">
        <f t="shared" si="2"/>
        <v>6.9390130320000007E-2</v>
      </c>
      <c r="AB99">
        <f t="shared" si="2"/>
        <v>5.5653219215999999E-2</v>
      </c>
      <c r="AC99">
        <f t="shared" si="2"/>
        <v>4.1945795999999994E-2</v>
      </c>
      <c r="AD99">
        <f t="shared" si="2"/>
        <v>5.8148861220000014E-2</v>
      </c>
      <c r="AE99">
        <f t="shared" si="2"/>
        <v>9.5773626230399936E-2</v>
      </c>
      <c r="AF99">
        <f t="shared" si="2"/>
        <v>0.1744975500000002</v>
      </c>
      <c r="AG99">
        <f t="shared" si="2"/>
        <v>0.72138495744000075</v>
      </c>
      <c r="AH99">
        <f t="shared" si="2"/>
        <v>0.25787188799999999</v>
      </c>
      <c r="AI99">
        <f t="shared" si="2"/>
        <v>2.2923165599999996E-2</v>
      </c>
      <c r="AJ99">
        <f t="shared" si="2"/>
        <v>0</v>
      </c>
      <c r="AK99">
        <f t="shared" si="2"/>
        <v>0.26755200000000029</v>
      </c>
      <c r="AL99">
        <f t="shared" si="2"/>
        <v>0.25811947499999988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2.0000970359999988E-2</v>
      </c>
      <c r="AQ99">
        <f t="shared" si="2"/>
        <v>0.31311389999999989</v>
      </c>
      <c r="AR99">
        <f t="shared" si="2"/>
        <v>0.15558484320000004</v>
      </c>
      <c r="AS99">
        <f t="shared" si="2"/>
        <v>0.136861562736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0.7761353487311633</v>
      </c>
      <c r="BB99">
        <f t="shared" si="1"/>
        <v>20.25734252010243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90.472504483800009</v>
      </c>
      <c r="L3">
        <v>32.957095238095242</v>
      </c>
      <c r="M3">
        <v>0</v>
      </c>
      <c r="N3">
        <v>29.523123809523806</v>
      </c>
      <c r="O3">
        <v>25.189479190357066</v>
      </c>
      <c r="P3">
        <v>37.686415199999999</v>
      </c>
      <c r="Q3">
        <v>1.7576799999999999</v>
      </c>
      <c r="R3">
        <v>5.4750355319999997</v>
      </c>
      <c r="S3">
        <v>3.4865924679999996</v>
      </c>
      <c r="T3">
        <v>0</v>
      </c>
      <c r="U3">
        <v>330.96230639999999</v>
      </c>
      <c r="V3">
        <v>1.8484751035971225</v>
      </c>
      <c r="W3">
        <v>5.5326020143884893</v>
      </c>
      <c r="X3">
        <v>17.134493021582731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0.97764600000000013</v>
      </c>
      <c r="AF3">
        <v>0</v>
      </c>
      <c r="AG3">
        <v>0</v>
      </c>
      <c r="AH3">
        <v>0</v>
      </c>
      <c r="AI3">
        <v>0</v>
      </c>
      <c r="AJ3">
        <v>0</v>
      </c>
      <c r="AK3">
        <v>6.445999999999998</v>
      </c>
      <c r="AL3">
        <v>2.6559000000000008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2.243328</v>
      </c>
      <c r="AS3">
        <v>2.5626059999999997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22.050039260405775</v>
      </c>
      <c r="BB3">
        <f>SUM(B3:AZ3)-BA3</f>
        <v>575.51199120093884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90.4720349376</v>
      </c>
      <c r="L4">
        <v>32.957095238095242</v>
      </c>
      <c r="M4">
        <v>0</v>
      </c>
      <c r="N4">
        <v>23.805686857142859</v>
      </c>
      <c r="O4">
        <v>25.189479190357066</v>
      </c>
      <c r="P4">
        <v>37.686415199999999</v>
      </c>
      <c r="Q4">
        <v>1.7576799999999999</v>
      </c>
      <c r="R4">
        <v>5.4750355319999997</v>
      </c>
      <c r="S4">
        <v>3.4865924679999996</v>
      </c>
      <c r="T4">
        <v>0</v>
      </c>
      <c r="U4">
        <v>330.96230639999999</v>
      </c>
      <c r="V4">
        <v>1.8484751035971225</v>
      </c>
      <c r="W4">
        <v>5.5326020143884893</v>
      </c>
      <c r="X4">
        <v>17.134493021582731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0.97764600000000013</v>
      </c>
      <c r="AF4">
        <v>0</v>
      </c>
      <c r="AG4">
        <v>0</v>
      </c>
      <c r="AH4">
        <v>0</v>
      </c>
      <c r="AI4">
        <v>0</v>
      </c>
      <c r="AJ4">
        <v>0</v>
      </c>
      <c r="AK4">
        <v>6.445999999999998</v>
      </c>
      <c r="AL4">
        <v>2.6559000000000008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2.243328</v>
      </c>
      <c r="AS4">
        <v>2.5626059999999997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21.839048512156566</v>
      </c>
      <c r="BB4">
        <f t="shared" ref="BB4:BB67" si="0">SUM(B4:AZ4)-BA4</f>
        <v>570.00507545060714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90.472504483800009</v>
      </c>
      <c r="L5">
        <v>33.715244052011833</v>
      </c>
      <c r="M5">
        <v>0</v>
      </c>
      <c r="N5">
        <v>20.63423492063492</v>
      </c>
      <c r="O5">
        <v>18.817555378667276</v>
      </c>
      <c r="P5">
        <v>37.702491472799998</v>
      </c>
      <c r="Q5">
        <v>1.7576799999999999</v>
      </c>
      <c r="R5">
        <v>5.4750355319999997</v>
      </c>
      <c r="S5">
        <v>3.4865924679999996</v>
      </c>
      <c r="T5">
        <v>0</v>
      </c>
      <c r="U5">
        <v>330.96230639999999</v>
      </c>
      <c r="V5">
        <v>2.4279375553956832</v>
      </c>
      <c r="W5">
        <v>5.5326020143884893</v>
      </c>
      <c r="X5">
        <v>17.458581813669063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0.97764600000000013</v>
      </c>
      <c r="AF5">
        <v>0</v>
      </c>
      <c r="AG5">
        <v>0</v>
      </c>
      <c r="AH5">
        <v>0</v>
      </c>
      <c r="AI5">
        <v>0</v>
      </c>
      <c r="AJ5">
        <v>0</v>
      </c>
      <c r="AK5">
        <v>6.445999999999998</v>
      </c>
      <c r="AL5">
        <v>2.6559000000000008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12.338304000000001</v>
      </c>
      <c r="AS5">
        <v>6.2185905599999991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22.056235557490233</v>
      </c>
      <c r="BB5">
        <f t="shared" si="0"/>
        <v>575.67371909387714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90.4720349376</v>
      </c>
      <c r="L6">
        <v>33.715244052011833</v>
      </c>
      <c r="M6">
        <v>0</v>
      </c>
      <c r="N6">
        <v>20.63423492063492</v>
      </c>
      <c r="O6">
        <v>14.33616655295277</v>
      </c>
      <c r="P6">
        <v>37.702491472799998</v>
      </c>
      <c r="Q6">
        <v>1.7576799999999999</v>
      </c>
      <c r="R6">
        <v>5.4750355319999997</v>
      </c>
      <c r="S6">
        <v>3.4865924679999996</v>
      </c>
      <c r="T6">
        <v>0</v>
      </c>
      <c r="U6">
        <v>330.96230639999999</v>
      </c>
      <c r="V6">
        <v>2.4279375553956832</v>
      </c>
      <c r="W6">
        <v>5.5326020143884893</v>
      </c>
      <c r="X6">
        <v>17.458581813669063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0.97764600000000013</v>
      </c>
      <c r="AF6">
        <v>0</v>
      </c>
      <c r="AG6">
        <v>0</v>
      </c>
      <c r="AH6">
        <v>0</v>
      </c>
      <c r="AI6">
        <v>0</v>
      </c>
      <c r="AJ6">
        <v>0</v>
      </c>
      <c r="AK6">
        <v>6.445999999999998</v>
      </c>
      <c r="AL6">
        <v>2.6559000000000008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12.338304000000001</v>
      </c>
      <c r="AS6">
        <v>6.2185905599999991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21.890854767921354</v>
      </c>
      <c r="BB6">
        <f t="shared" si="0"/>
        <v>571.35724151153158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90.472504483800009</v>
      </c>
      <c r="L7">
        <v>34.304517514088893</v>
      </c>
      <c r="M7">
        <v>0</v>
      </c>
      <c r="N7">
        <v>20.63423492063492</v>
      </c>
      <c r="O7">
        <v>14.33616655295277</v>
      </c>
      <c r="P7">
        <v>37.7437779264</v>
      </c>
      <c r="Q7">
        <v>1.7576799999999999</v>
      </c>
      <c r="R7">
        <v>5.5765176759999999</v>
      </c>
      <c r="S7">
        <v>3.5543736379999995</v>
      </c>
      <c r="T7">
        <v>0</v>
      </c>
      <c r="U7">
        <v>330.96230639999999</v>
      </c>
      <c r="V7">
        <v>1.5087141273381293</v>
      </c>
      <c r="W7">
        <v>5.5326020143884893</v>
      </c>
      <c r="X7">
        <v>17.458581813669063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0.97764600000000013</v>
      </c>
      <c r="AF7">
        <v>0</v>
      </c>
      <c r="AG7">
        <v>0</v>
      </c>
      <c r="AH7">
        <v>0</v>
      </c>
      <c r="AI7">
        <v>0</v>
      </c>
      <c r="AJ7">
        <v>0</v>
      </c>
      <c r="AK7">
        <v>6.445999999999998</v>
      </c>
      <c r="AL7">
        <v>2.6559000000000008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2.8041599999999995</v>
      </c>
      <c r="AS7">
        <v>6.2185905599999991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21.53465678813895</v>
      </c>
      <c r="BB7">
        <f t="shared" si="0"/>
        <v>562.06036483913351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90.4720349376</v>
      </c>
      <c r="L8">
        <v>34.304517514088893</v>
      </c>
      <c r="M8">
        <v>0</v>
      </c>
      <c r="N8">
        <v>20.63423492063492</v>
      </c>
      <c r="O8">
        <v>14.33616655295277</v>
      </c>
      <c r="P8">
        <v>37.7437779264</v>
      </c>
      <c r="Q8">
        <v>1.7576799999999999</v>
      </c>
      <c r="R8">
        <v>5.5765176759999999</v>
      </c>
      <c r="S8">
        <v>3.5543736379999995</v>
      </c>
      <c r="T8">
        <v>0</v>
      </c>
      <c r="U8">
        <v>330.96230639999999</v>
      </c>
      <c r="V8">
        <v>1.5087141273381293</v>
      </c>
      <c r="W8">
        <v>5.5326020143884893</v>
      </c>
      <c r="X8">
        <v>17.458581813669063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0.97764600000000013</v>
      </c>
      <c r="AF8">
        <v>0</v>
      </c>
      <c r="AG8">
        <v>0</v>
      </c>
      <c r="AH8">
        <v>0</v>
      </c>
      <c r="AI8">
        <v>0</v>
      </c>
      <c r="AJ8">
        <v>0</v>
      </c>
      <c r="AK8">
        <v>6.445999999999998</v>
      </c>
      <c r="AL8">
        <v>2.6559000000000008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2.8041599999999995</v>
      </c>
      <c r="AS8">
        <v>6.2185905599999991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21.534639246238942</v>
      </c>
      <c r="BB8">
        <f t="shared" si="0"/>
        <v>562.05991283483354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90.472504483800009</v>
      </c>
      <c r="L9">
        <v>34.304517514088893</v>
      </c>
      <c r="M9">
        <v>0</v>
      </c>
      <c r="N9">
        <v>20.63423492063492</v>
      </c>
      <c r="O9">
        <v>14.33616655295277</v>
      </c>
      <c r="P9">
        <v>37.886649494399997</v>
      </c>
      <c r="Q9">
        <v>1.7576799999999999</v>
      </c>
      <c r="R9">
        <v>5.5765176759999999</v>
      </c>
      <c r="S9">
        <v>3.5543736379999995</v>
      </c>
      <c r="T9">
        <v>0</v>
      </c>
      <c r="U9">
        <v>330.96230639999999</v>
      </c>
      <c r="V9">
        <v>1.5087141273381293</v>
      </c>
      <c r="W9">
        <v>5.5326020143884893</v>
      </c>
      <c r="X9">
        <v>17.458581813669063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0.97764600000000013</v>
      </c>
      <c r="AF9">
        <v>0</v>
      </c>
      <c r="AG9">
        <v>0</v>
      </c>
      <c r="AH9">
        <v>0</v>
      </c>
      <c r="AI9">
        <v>0</v>
      </c>
      <c r="AJ9">
        <v>0</v>
      </c>
      <c r="AK9">
        <v>6.445999999999998</v>
      </c>
      <c r="AL9">
        <v>2.6559000000000008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2.8041599999999995</v>
      </c>
      <c r="AS9">
        <v>6.2185905599999991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21.539928485338951</v>
      </c>
      <c r="BB9">
        <f t="shared" si="0"/>
        <v>562.19796470993356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90.4720349376</v>
      </c>
      <c r="L10">
        <v>34.304517514088893</v>
      </c>
      <c r="M10">
        <v>0</v>
      </c>
      <c r="N10">
        <v>20.63423492063492</v>
      </c>
      <c r="O10">
        <v>14.33616655295277</v>
      </c>
      <c r="P10">
        <v>37.891115345999999</v>
      </c>
      <c r="Q10">
        <v>1.7576799999999999</v>
      </c>
      <c r="R10">
        <v>5.5765176759999999</v>
      </c>
      <c r="S10">
        <v>3.5543736379999995</v>
      </c>
      <c r="T10">
        <v>0</v>
      </c>
      <c r="U10">
        <v>330.96230639999999</v>
      </c>
      <c r="V10">
        <v>1.5547021546762592</v>
      </c>
      <c r="W10">
        <v>5.5326020143884893</v>
      </c>
      <c r="X10">
        <v>17.458581813669063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0.97764600000000013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6.445999999999998</v>
      </c>
      <c r="AL10">
        <v>2.6559000000000008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2.8041599999999995</v>
      </c>
      <c r="AS10">
        <v>6.2185905599999991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21.541772917807286</v>
      </c>
      <c r="BB10">
        <f t="shared" si="0"/>
        <v>562.24610461020336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90.472504483800009</v>
      </c>
      <c r="L11">
        <v>34.304517514088893</v>
      </c>
      <c r="M11">
        <v>0</v>
      </c>
      <c r="N11">
        <v>16.82471111111111</v>
      </c>
      <c r="O11">
        <v>10.262176711394133</v>
      </c>
      <c r="P11">
        <v>36.903012846000003</v>
      </c>
      <c r="Q11">
        <v>1.7576799999999999</v>
      </c>
      <c r="R11">
        <v>5.7032243059999992</v>
      </c>
      <c r="S11">
        <v>3.6047446319999996</v>
      </c>
      <c r="T11">
        <v>0</v>
      </c>
      <c r="U11">
        <v>330.96230639999999</v>
      </c>
      <c r="V11">
        <v>2.4604389510791358</v>
      </c>
      <c r="W11">
        <v>5.5326020143884893</v>
      </c>
      <c r="X11">
        <v>17.136028698561148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0.97764600000000013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6.445999999999998</v>
      </c>
      <c r="AL11">
        <v>2.6559000000000008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2.8041599999999995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21.107574946313299</v>
      </c>
      <c r="BB11">
        <f t="shared" si="0"/>
        <v>550.91343272210975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90.4720349376</v>
      </c>
      <c r="L12">
        <v>34.304517514088893</v>
      </c>
      <c r="M12">
        <v>0</v>
      </c>
      <c r="N12">
        <v>16.82471111111111</v>
      </c>
      <c r="O12">
        <v>10.262176711394133</v>
      </c>
      <c r="P12">
        <v>36.903012846000003</v>
      </c>
      <c r="Q12">
        <v>1.7576799999999999</v>
      </c>
      <c r="R12">
        <v>5.7032243059999992</v>
      </c>
      <c r="S12">
        <v>3.6047446319999996</v>
      </c>
      <c r="T12">
        <v>0</v>
      </c>
      <c r="U12">
        <v>330.96230639999999</v>
      </c>
      <c r="V12">
        <v>2.4604389510791358</v>
      </c>
      <c r="W12">
        <v>5.5326020143884893</v>
      </c>
      <c r="X12">
        <v>17.136028698561148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0.97764600000000013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6.445999999999998</v>
      </c>
      <c r="AL12">
        <v>2.6559000000000008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2.8041599999999995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21.107557404413292</v>
      </c>
      <c r="BB12">
        <f t="shared" si="0"/>
        <v>550.91298071780966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90.472504483800009</v>
      </c>
      <c r="L13">
        <v>34.304517514088893</v>
      </c>
      <c r="M13">
        <v>0</v>
      </c>
      <c r="N13">
        <v>16.82471111111111</v>
      </c>
      <c r="O13">
        <v>10.262176711394133</v>
      </c>
      <c r="P13">
        <v>36.903012846000003</v>
      </c>
      <c r="Q13">
        <v>1.7576799999999999</v>
      </c>
      <c r="R13">
        <v>5.7032243059999992</v>
      </c>
      <c r="S13">
        <v>3.6047446319999996</v>
      </c>
      <c r="T13">
        <v>0</v>
      </c>
      <c r="U13">
        <v>330.96230639999999</v>
      </c>
      <c r="V13">
        <v>2.4604389510791358</v>
      </c>
      <c r="W13">
        <v>5.5326020143884893</v>
      </c>
      <c r="X13">
        <v>17.595530830215825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0.97764600000000013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6.445999999999998</v>
      </c>
      <c r="AL13">
        <v>2.6559000000000008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2.8041599999999995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21.124530628327683</v>
      </c>
      <c r="BB13">
        <f t="shared" si="0"/>
        <v>551.35597917175005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90.4720349376</v>
      </c>
      <c r="L14">
        <v>34.304517514088893</v>
      </c>
      <c r="M14">
        <v>0</v>
      </c>
      <c r="N14">
        <v>16.82471111111111</v>
      </c>
      <c r="O14">
        <v>10.262176711394133</v>
      </c>
      <c r="P14">
        <v>36.903012846000003</v>
      </c>
      <c r="Q14">
        <v>1.7576799999999999</v>
      </c>
      <c r="R14">
        <v>5.7032243059999992</v>
      </c>
      <c r="S14">
        <v>3.6047446319999996</v>
      </c>
      <c r="T14">
        <v>0</v>
      </c>
      <c r="U14">
        <v>330.96230639999999</v>
      </c>
      <c r="V14">
        <v>2.4604389510791358</v>
      </c>
      <c r="W14">
        <v>5.5326020143884893</v>
      </c>
      <c r="X14">
        <v>17.595530830215825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0.97764600000000013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6.445999999999998</v>
      </c>
      <c r="AL14">
        <v>2.6559000000000008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2.8041599999999995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21.124513086427676</v>
      </c>
      <c r="BB14">
        <f t="shared" si="0"/>
        <v>551.35552716744996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90.472504483800009</v>
      </c>
      <c r="L15">
        <v>34.304517514088893</v>
      </c>
      <c r="M15">
        <v>0</v>
      </c>
      <c r="N15">
        <v>16.82471111111111</v>
      </c>
      <c r="O15">
        <v>10.262176711394133</v>
      </c>
      <c r="P15">
        <v>36.903012846000003</v>
      </c>
      <c r="Q15">
        <v>1.7576799999999999</v>
      </c>
      <c r="R15">
        <v>5.7032243059999992</v>
      </c>
      <c r="S15">
        <v>3.6047446319999996</v>
      </c>
      <c r="T15">
        <v>0</v>
      </c>
      <c r="U15">
        <v>330.96230639999999</v>
      </c>
      <c r="V15">
        <v>2.4782951640287769</v>
      </c>
      <c r="W15">
        <v>5.5326020143884893</v>
      </c>
      <c r="X15">
        <v>17.595530830215825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0.97764600000000013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6.445999999999998</v>
      </c>
      <c r="AL15">
        <v>2.6559000000000008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2.8041599999999995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21.125189646313302</v>
      </c>
      <c r="BB15">
        <f t="shared" si="0"/>
        <v>551.37317636671401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90.4720349376</v>
      </c>
      <c r="L16">
        <v>34.304517514088893</v>
      </c>
      <c r="M16">
        <v>0</v>
      </c>
      <c r="N16">
        <v>16.82471111111111</v>
      </c>
      <c r="O16">
        <v>12.328772020165266</v>
      </c>
      <c r="P16">
        <v>36.903012846000003</v>
      </c>
      <c r="Q16">
        <v>1.7576799999999999</v>
      </c>
      <c r="R16">
        <v>5.7032243059999992</v>
      </c>
      <c r="S16">
        <v>3.6047446319999996</v>
      </c>
      <c r="T16">
        <v>0</v>
      </c>
      <c r="U16">
        <v>330.96230639999999</v>
      </c>
      <c r="V16">
        <v>2.4782951640287769</v>
      </c>
      <c r="W16">
        <v>5.5326020143884893</v>
      </c>
      <c r="X16">
        <v>17.595530830215825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0.97764600000000013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6.445999999999998</v>
      </c>
      <c r="AL16">
        <v>2.6559000000000008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2.8041599999999995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21.20142945366657</v>
      </c>
      <c r="BB16">
        <f t="shared" si="0"/>
        <v>553.36306232193181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90.472504483800009</v>
      </c>
      <c r="L17">
        <v>32.957095238095242</v>
      </c>
      <c r="M17">
        <v>0</v>
      </c>
      <c r="N17">
        <v>16.82471111111111</v>
      </c>
      <c r="O17">
        <v>10.262176711394133</v>
      </c>
      <c r="P17">
        <v>36.903012846000003</v>
      </c>
      <c r="Q17">
        <v>1.7576799999999999</v>
      </c>
      <c r="R17">
        <v>5.5765176759999999</v>
      </c>
      <c r="S17">
        <v>3.5543736379999995</v>
      </c>
      <c r="T17">
        <v>0</v>
      </c>
      <c r="U17">
        <v>330.96230639999999</v>
      </c>
      <c r="V17">
        <v>2.4782951640287769</v>
      </c>
      <c r="W17">
        <v>5.5326020143884893</v>
      </c>
      <c r="X17">
        <v>17.595530830215825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0.97764600000000013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6.445999999999998</v>
      </c>
      <c r="AL17">
        <v>2.6559000000000008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2.8041599999999995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21.068935877477223</v>
      </c>
      <c r="BB17">
        <f t="shared" si="0"/>
        <v>549.90493023555644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90.4720349376</v>
      </c>
      <c r="L18">
        <v>32.957095238095242</v>
      </c>
      <c r="M18">
        <v>0</v>
      </c>
      <c r="N18">
        <v>16.82471111111111</v>
      </c>
      <c r="O18">
        <v>10.262176711394133</v>
      </c>
      <c r="P18">
        <v>36.903012846000003</v>
      </c>
      <c r="Q18">
        <v>1.7576799999999999</v>
      </c>
      <c r="R18">
        <v>5.5765176759999999</v>
      </c>
      <c r="S18">
        <v>3.5543736379999995</v>
      </c>
      <c r="T18">
        <v>0</v>
      </c>
      <c r="U18">
        <v>330.96230639999999</v>
      </c>
      <c r="V18">
        <v>2.4782951640287769</v>
      </c>
      <c r="W18">
        <v>5.5326020143884893</v>
      </c>
      <c r="X18">
        <v>17.595530830215825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0.97764600000000013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6.445999999999998</v>
      </c>
      <c r="AL18">
        <v>2.6559000000000008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2.8041599999999995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21.068918335577216</v>
      </c>
      <c r="BB18">
        <f t="shared" si="0"/>
        <v>549.90447823125635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90.472504483800009</v>
      </c>
      <c r="L19">
        <v>32.957095238095242</v>
      </c>
      <c r="M19">
        <v>0</v>
      </c>
      <c r="N19">
        <v>16.82471111111111</v>
      </c>
      <c r="O19">
        <v>10.262176711394133</v>
      </c>
      <c r="P19">
        <v>36.903012846000003</v>
      </c>
      <c r="Q19">
        <v>1.7576799999999999</v>
      </c>
      <c r="R19">
        <v>5.5765176759999999</v>
      </c>
      <c r="S19">
        <v>3.5543736379999995</v>
      </c>
      <c r="T19">
        <v>0</v>
      </c>
      <c r="U19">
        <v>330.96230639999999</v>
      </c>
      <c r="V19">
        <v>1.9307380712230213</v>
      </c>
      <c r="W19">
        <v>5.5326020143884893</v>
      </c>
      <c r="X19">
        <v>17.595530830215825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0.97764600000000013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6.445999999999998</v>
      </c>
      <c r="AL19">
        <v>2.6559000000000008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2.8041599999999995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21.048731071721825</v>
      </c>
      <c r="BB19">
        <f t="shared" si="0"/>
        <v>549.37757794850609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90.4720349376</v>
      </c>
      <c r="L20">
        <v>32.957095238095242</v>
      </c>
      <c r="M20">
        <v>0</v>
      </c>
      <c r="N20">
        <v>16.82471111111111</v>
      </c>
      <c r="O20">
        <v>10.262176711394133</v>
      </c>
      <c r="P20">
        <v>36.903012846000003</v>
      </c>
      <c r="Q20">
        <v>1.7576799999999999</v>
      </c>
      <c r="R20">
        <v>5.5765176759999999</v>
      </c>
      <c r="S20">
        <v>3.5543736379999995</v>
      </c>
      <c r="T20">
        <v>0</v>
      </c>
      <c r="U20">
        <v>330.96230639999999</v>
      </c>
      <c r="V20">
        <v>1.9307380712230213</v>
      </c>
      <c r="W20">
        <v>5.5326020143884893</v>
      </c>
      <c r="X20">
        <v>17.595530830215825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0.97764600000000013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6.445999999999998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2.8041599999999995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20.97248935219703</v>
      </c>
      <c r="BB20">
        <f t="shared" si="0"/>
        <v>547.3876501218308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90.472504483800009</v>
      </c>
      <c r="L21">
        <v>32.957095238095242</v>
      </c>
      <c r="M21">
        <v>0</v>
      </c>
      <c r="N21">
        <v>16.82471111111111</v>
      </c>
      <c r="O21">
        <v>10.262176711394133</v>
      </c>
      <c r="P21">
        <v>36.651230204399994</v>
      </c>
      <c r="Q21">
        <v>1.7576799999999999</v>
      </c>
      <c r="R21">
        <v>5.5765176759999999</v>
      </c>
      <c r="S21">
        <v>3.5543736379999995</v>
      </c>
      <c r="T21">
        <v>0</v>
      </c>
      <c r="U21">
        <v>330.96230639999999</v>
      </c>
      <c r="V21">
        <v>1.8932895964028775</v>
      </c>
      <c r="W21">
        <v>5.5326020143884893</v>
      </c>
      <c r="X21">
        <v>17.242801802158272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0.97764600000000013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6.445999999999998</v>
      </c>
      <c r="AL21">
        <v>0.59020000000000006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2.8041599999999995</v>
      </c>
      <c r="AS21">
        <v>2.5626059999999997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20.948818801676886</v>
      </c>
      <c r="BB21">
        <f t="shared" si="0"/>
        <v>546.7698300740733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90.4720349376</v>
      </c>
      <c r="L22">
        <v>32.957095238095242</v>
      </c>
      <c r="M22">
        <v>0</v>
      </c>
      <c r="N22">
        <v>16.82471111111111</v>
      </c>
      <c r="O22">
        <v>10.262176711394133</v>
      </c>
      <c r="P22">
        <v>36.766663374000004</v>
      </c>
      <c r="Q22">
        <v>1.7576799999999999</v>
      </c>
      <c r="R22">
        <v>5.5765176759999999</v>
      </c>
      <c r="S22">
        <v>3.5543736379999995</v>
      </c>
      <c r="T22">
        <v>0</v>
      </c>
      <c r="U22">
        <v>330.96230639999999</v>
      </c>
      <c r="V22">
        <v>1.8932895964028775</v>
      </c>
      <c r="W22">
        <v>5.5326020143884893</v>
      </c>
      <c r="X22">
        <v>17.134493021582731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1.0428223999999999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6.445999999999998</v>
      </c>
      <c r="AL22">
        <v>0.59020000000000006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2.8041599999999995</v>
      </c>
      <c r="AS22">
        <v>2.5626059999999997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20.951469053471847</v>
      </c>
      <c r="BB22">
        <f t="shared" si="0"/>
        <v>546.83901106510268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90.455067835200026</v>
      </c>
      <c r="L23">
        <v>32.957095238095242</v>
      </c>
      <c r="M23">
        <v>0</v>
      </c>
      <c r="N23">
        <v>16.82471111111111</v>
      </c>
      <c r="O23">
        <v>10.262176711394133</v>
      </c>
      <c r="P23">
        <v>34.217215200000005</v>
      </c>
      <c r="Q23">
        <v>1.7576799999999999</v>
      </c>
      <c r="R23">
        <v>5.5544298359999997</v>
      </c>
      <c r="S23">
        <v>3.5481239679999996</v>
      </c>
      <c r="T23">
        <v>0</v>
      </c>
      <c r="U23">
        <v>330.96230639999999</v>
      </c>
      <c r="V23">
        <v>1.137169437410072</v>
      </c>
      <c r="W23">
        <v>5.5326020143884893</v>
      </c>
      <c r="X23">
        <v>17.134493021582731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1.0428223999999999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6.445999999999998</v>
      </c>
      <c r="AL23">
        <v>0.59020000000000006</v>
      </c>
      <c r="AM23">
        <v>0</v>
      </c>
      <c r="AN23">
        <v>0</v>
      </c>
      <c r="AO23">
        <v>0</v>
      </c>
      <c r="AP23">
        <v>0.29283659999999995</v>
      </c>
      <c r="AQ23">
        <v>0</v>
      </c>
      <c r="AR23">
        <v>12.338304000000001</v>
      </c>
      <c r="AS23">
        <v>2.5626059999999997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21.16642491794596</v>
      </c>
      <c r="BB23">
        <f t="shared" si="0"/>
        <v>552.44941485523589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90.454567530600016</v>
      </c>
      <c r="L24">
        <v>32.957095238095242</v>
      </c>
      <c r="M24">
        <v>0</v>
      </c>
      <c r="N24">
        <v>20.63423492063492</v>
      </c>
      <c r="O24">
        <v>14.193295395800167</v>
      </c>
      <c r="P24">
        <v>34.217215200000005</v>
      </c>
      <c r="Q24">
        <v>1.7576799999999999</v>
      </c>
      <c r="R24">
        <v>5.5544298359999997</v>
      </c>
      <c r="S24">
        <v>3.5481239679999996</v>
      </c>
      <c r="T24">
        <v>0</v>
      </c>
      <c r="U24">
        <v>330.96230639999999</v>
      </c>
      <c r="V24">
        <v>1.1192212920863307</v>
      </c>
      <c r="W24">
        <v>5.5326020143884893</v>
      </c>
      <c r="X24">
        <v>17.134493021582731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1.0428223999999999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6.445999999999998</v>
      </c>
      <c r="AL24">
        <v>0.59020000000000006</v>
      </c>
      <c r="AM24">
        <v>0</v>
      </c>
      <c r="AN24">
        <v>0</v>
      </c>
      <c r="AO24">
        <v>0</v>
      </c>
      <c r="AP24">
        <v>0.29283659999999995</v>
      </c>
      <c r="AQ24">
        <v>0</v>
      </c>
      <c r="AR24">
        <v>12.338304000000001</v>
      </c>
      <c r="AS24">
        <v>2.5626059999999997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21.451373598892481</v>
      </c>
      <c r="BB24">
        <f t="shared" si="0"/>
        <v>559.88666021829545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90.45556645770003</v>
      </c>
      <c r="L25">
        <v>32.957095238095242</v>
      </c>
      <c r="M25">
        <v>0</v>
      </c>
      <c r="N25">
        <v>29.515504761904758</v>
      </c>
      <c r="O25">
        <v>24.639286862254568</v>
      </c>
      <c r="P25">
        <v>65.047499999999999</v>
      </c>
      <c r="Q25">
        <v>1.7576799999999999</v>
      </c>
      <c r="R25">
        <v>6.3513461999999983</v>
      </c>
      <c r="S25">
        <v>4.3120310000000011</v>
      </c>
      <c r="T25">
        <v>0</v>
      </c>
      <c r="U25">
        <v>330.96230639999999</v>
      </c>
      <c r="V25">
        <v>2.175241870503597</v>
      </c>
      <c r="W25">
        <v>7.5510974093525167</v>
      </c>
      <c r="X25">
        <v>25.256114617985613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3.5847020000000001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6.445999999999998</v>
      </c>
      <c r="AL25">
        <v>0.59020000000000006</v>
      </c>
      <c r="AM25">
        <v>0</v>
      </c>
      <c r="AN25">
        <v>0</v>
      </c>
      <c r="AO25">
        <v>0</v>
      </c>
      <c r="AP25">
        <v>1.2689585999999997</v>
      </c>
      <c r="AQ25">
        <v>0</v>
      </c>
      <c r="AR25">
        <v>2.8041599999999995</v>
      </c>
      <c r="AS25">
        <v>2.5626059999999997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23.550960656233471</v>
      </c>
      <c r="BB25">
        <f t="shared" si="0"/>
        <v>614.68643676156296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90.455067835200026</v>
      </c>
      <c r="L26">
        <v>32.957095238095242</v>
      </c>
      <c r="M26">
        <v>0</v>
      </c>
      <c r="N26">
        <v>29.515504761904758</v>
      </c>
      <c r="O26">
        <v>24.639286862254568</v>
      </c>
      <c r="P26">
        <v>65.047499999999999</v>
      </c>
      <c r="Q26">
        <v>1.7576799999999999</v>
      </c>
      <c r="R26">
        <v>5.5544298359999997</v>
      </c>
      <c r="S26">
        <v>3.5481239679999996</v>
      </c>
      <c r="T26">
        <v>0</v>
      </c>
      <c r="U26">
        <v>330.96230639999999</v>
      </c>
      <c r="V26">
        <v>2.175241870503597</v>
      </c>
      <c r="W26">
        <v>5.5326020143884893</v>
      </c>
      <c r="X26">
        <v>34.215401151079128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3.5847020000000001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6.445999999999998</v>
      </c>
      <c r="AL26">
        <v>0.59020000000000006</v>
      </c>
      <c r="AM26">
        <v>0</v>
      </c>
      <c r="AN26">
        <v>0</v>
      </c>
      <c r="AO26">
        <v>0</v>
      </c>
      <c r="AP26">
        <v>1.2689585999999997</v>
      </c>
      <c r="AQ26">
        <v>0</v>
      </c>
      <c r="AR26">
        <v>2.8041599999999995</v>
      </c>
      <c r="AS26">
        <v>2.5626059999999997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23.74946261284569</v>
      </c>
      <c r="BB26">
        <f t="shared" si="0"/>
        <v>619.86740392458012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119.1603069081</v>
      </c>
      <c r="L27">
        <v>32.957095238095242</v>
      </c>
      <c r="M27">
        <v>0</v>
      </c>
      <c r="N27">
        <v>29.515504761904758</v>
      </c>
      <c r="O27">
        <v>24.639286862254568</v>
      </c>
      <c r="P27">
        <v>65.047499999999999</v>
      </c>
      <c r="Q27">
        <v>4.7021737300000002</v>
      </c>
      <c r="R27">
        <v>6.7608957999999983</v>
      </c>
      <c r="S27">
        <v>4.4375070000000001</v>
      </c>
      <c r="T27">
        <v>0</v>
      </c>
      <c r="U27">
        <v>330.96230639999999</v>
      </c>
      <c r="V27">
        <v>3.1934310071942438</v>
      </c>
      <c r="W27">
        <v>9.4381787769784147</v>
      </c>
      <c r="X27">
        <v>37.46260116906474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3.5847020000000001</v>
      </c>
      <c r="AF27">
        <v>0</v>
      </c>
      <c r="AG27">
        <v>0</v>
      </c>
      <c r="AH27">
        <v>5.9412885999999991</v>
      </c>
      <c r="AI27">
        <v>0</v>
      </c>
      <c r="AJ27">
        <v>0</v>
      </c>
      <c r="AK27">
        <v>6.445999999999998</v>
      </c>
      <c r="AL27">
        <v>0.59020000000000006</v>
      </c>
      <c r="AM27">
        <v>0</v>
      </c>
      <c r="AN27">
        <v>0</v>
      </c>
      <c r="AO27">
        <v>0</v>
      </c>
      <c r="AP27">
        <v>1.2689585999999997</v>
      </c>
      <c r="AQ27">
        <v>0</v>
      </c>
      <c r="AR27">
        <v>2.8041599999999995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25.515416705203229</v>
      </c>
      <c r="BB27">
        <f t="shared" si="0"/>
        <v>665.95928614838874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143.45910000000003</v>
      </c>
      <c r="L28">
        <v>36.02510119480521</v>
      </c>
      <c r="M28">
        <v>0</v>
      </c>
      <c r="N28">
        <v>29.515504761904758</v>
      </c>
      <c r="O28">
        <v>24.639286862254568</v>
      </c>
      <c r="P28">
        <v>65.047499999999999</v>
      </c>
      <c r="Q28">
        <v>5.5431994799999984</v>
      </c>
      <c r="R28">
        <v>6.7608957999999983</v>
      </c>
      <c r="S28">
        <v>4.4375070000000001</v>
      </c>
      <c r="T28">
        <v>0</v>
      </c>
      <c r="U28">
        <v>330.96230639999999</v>
      </c>
      <c r="V28">
        <v>4.3419000000000008</v>
      </c>
      <c r="W28">
        <v>11.723790287769781</v>
      </c>
      <c r="X28">
        <v>37.46260116906474</v>
      </c>
      <c r="Y28">
        <v>0</v>
      </c>
      <c r="Z28">
        <v>0</v>
      </c>
      <c r="AA28">
        <v>0</v>
      </c>
      <c r="AB28">
        <v>3.34519016</v>
      </c>
      <c r="AC28">
        <v>2.4581713600000001</v>
      </c>
      <c r="AD28">
        <v>2.3151845999999998</v>
      </c>
      <c r="AE28">
        <v>3.5847020000000001</v>
      </c>
      <c r="AF28">
        <v>0</v>
      </c>
      <c r="AG28">
        <v>0</v>
      </c>
      <c r="AH28">
        <v>11.882577199999998</v>
      </c>
      <c r="AI28">
        <v>0</v>
      </c>
      <c r="AJ28">
        <v>0</v>
      </c>
      <c r="AK28">
        <v>6.445999999999998</v>
      </c>
      <c r="AL28">
        <v>0.59020000000000006</v>
      </c>
      <c r="AM28">
        <v>0</v>
      </c>
      <c r="AN28">
        <v>0</v>
      </c>
      <c r="AO28">
        <v>0</v>
      </c>
      <c r="AP28">
        <v>0.29283659999999995</v>
      </c>
      <c r="AQ28">
        <v>0</v>
      </c>
      <c r="AR28">
        <v>2.8041599999999995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27.165791807102998</v>
      </c>
      <c r="BB28">
        <f t="shared" si="0"/>
        <v>709.0345290686962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164.95203663000001</v>
      </c>
      <c r="L29">
        <v>58.495847948051953</v>
      </c>
      <c r="M29">
        <v>0</v>
      </c>
      <c r="N29">
        <v>29.515504761904758</v>
      </c>
      <c r="O29">
        <v>24.639286862254568</v>
      </c>
      <c r="P29">
        <v>63.687077999999993</v>
      </c>
      <c r="Q29">
        <v>3.8419024000000004</v>
      </c>
      <c r="R29">
        <v>10.767085400000001</v>
      </c>
      <c r="S29">
        <v>6.7030854</v>
      </c>
      <c r="T29">
        <v>0</v>
      </c>
      <c r="U29">
        <v>330.96230639999999</v>
      </c>
      <c r="V29">
        <v>4.3419000000000008</v>
      </c>
      <c r="W29">
        <v>11.723790287769781</v>
      </c>
      <c r="X29">
        <v>37.46260116906474</v>
      </c>
      <c r="Y29">
        <v>0</v>
      </c>
      <c r="Z29">
        <v>0</v>
      </c>
      <c r="AA29">
        <v>2.4079200000000003</v>
      </c>
      <c r="AB29">
        <v>3.34519016</v>
      </c>
      <c r="AC29">
        <v>2.4581713600000001</v>
      </c>
      <c r="AD29">
        <v>2.3151845999999998</v>
      </c>
      <c r="AE29">
        <v>3.5847020000000001</v>
      </c>
      <c r="AF29">
        <v>0</v>
      </c>
      <c r="AG29">
        <v>0</v>
      </c>
      <c r="AH29">
        <v>17.823865800000004</v>
      </c>
      <c r="AI29">
        <v>0</v>
      </c>
      <c r="AJ29">
        <v>0</v>
      </c>
      <c r="AK29">
        <v>6.445999999999998</v>
      </c>
      <c r="AL29">
        <v>0.59020000000000006</v>
      </c>
      <c r="AM29">
        <v>0</v>
      </c>
      <c r="AN29">
        <v>0</v>
      </c>
      <c r="AO29">
        <v>0</v>
      </c>
      <c r="AP29">
        <v>0.29283659999999995</v>
      </c>
      <c r="AQ29">
        <v>0</v>
      </c>
      <c r="AR29">
        <v>2.8041599999999995</v>
      </c>
      <c r="AS29">
        <v>2.5626059999999997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29.214588450597731</v>
      </c>
      <c r="BB29">
        <f t="shared" si="0"/>
        <v>762.50867332844814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164.95203663000001</v>
      </c>
      <c r="L30">
        <v>60.195315518499285</v>
      </c>
      <c r="M30">
        <v>0</v>
      </c>
      <c r="N30">
        <v>29.515504761904758</v>
      </c>
      <c r="O30">
        <v>24.639286862254568</v>
      </c>
      <c r="P30">
        <v>63.687077999999993</v>
      </c>
      <c r="Q30">
        <v>3.8419024000000004</v>
      </c>
      <c r="R30">
        <v>10.767085400000001</v>
      </c>
      <c r="S30">
        <v>6.7030854</v>
      </c>
      <c r="T30">
        <v>0</v>
      </c>
      <c r="U30">
        <v>330.96230639999999</v>
      </c>
      <c r="V30">
        <v>4.3419000000000008</v>
      </c>
      <c r="W30">
        <v>11.723790287769781</v>
      </c>
      <c r="X30">
        <v>37.46260116906474</v>
      </c>
      <c r="Y30">
        <v>0</v>
      </c>
      <c r="Z30">
        <v>0</v>
      </c>
      <c r="AA30">
        <v>7.1370748800000001</v>
      </c>
      <c r="AB30">
        <v>3.34519016</v>
      </c>
      <c r="AC30">
        <v>4.9163427200000003</v>
      </c>
      <c r="AD30">
        <v>4.6303691999999996</v>
      </c>
      <c r="AE30">
        <v>7.1694039999999992</v>
      </c>
      <c r="AF30">
        <v>0</v>
      </c>
      <c r="AG30">
        <v>0</v>
      </c>
      <c r="AH30">
        <v>23.765154399999993</v>
      </c>
      <c r="AI30">
        <v>0.64668399999999981</v>
      </c>
      <c r="AJ30">
        <v>0</v>
      </c>
      <c r="AK30">
        <v>6.445999999999998</v>
      </c>
      <c r="AL30">
        <v>5.9020000000000001</v>
      </c>
      <c r="AM30">
        <v>0</v>
      </c>
      <c r="AN30">
        <v>0</v>
      </c>
      <c r="AO30">
        <v>0</v>
      </c>
      <c r="AP30">
        <v>0.29283659999999995</v>
      </c>
      <c r="AQ30">
        <v>0</v>
      </c>
      <c r="AR30">
        <v>2.8041599999999995</v>
      </c>
      <c r="AS30">
        <v>2.5626059999999997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30.199318426353351</v>
      </c>
      <c r="BB30">
        <f t="shared" si="0"/>
        <v>788.21039636313992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164.95203663000001</v>
      </c>
      <c r="L31">
        <v>61.751289893679647</v>
      </c>
      <c r="M31">
        <v>0</v>
      </c>
      <c r="N31">
        <v>29.515504761904758</v>
      </c>
      <c r="O31">
        <v>24.639286862254568</v>
      </c>
      <c r="P31">
        <v>63.687077999999993</v>
      </c>
      <c r="Q31">
        <v>3.8419024000000004</v>
      </c>
      <c r="R31">
        <v>10.767085400000001</v>
      </c>
      <c r="S31">
        <v>6.7030854</v>
      </c>
      <c r="T31">
        <v>0</v>
      </c>
      <c r="U31">
        <v>330.96230639999999</v>
      </c>
      <c r="V31">
        <v>4.3419000000000008</v>
      </c>
      <c r="W31">
        <v>11.723790287769781</v>
      </c>
      <c r="X31">
        <v>37.46260116906474</v>
      </c>
      <c r="Y31">
        <v>0</v>
      </c>
      <c r="Z31">
        <v>3.3293304000000004</v>
      </c>
      <c r="AA31">
        <v>10.705612319999998</v>
      </c>
      <c r="AB31">
        <v>6.69038032</v>
      </c>
      <c r="AC31">
        <v>4.9163427200000003</v>
      </c>
      <c r="AD31">
        <v>6.9616594319999994</v>
      </c>
      <c r="AE31">
        <v>12.556885224</v>
      </c>
      <c r="AF31">
        <v>0</v>
      </c>
      <c r="AG31">
        <v>0</v>
      </c>
      <c r="AH31">
        <v>29.706442999999997</v>
      </c>
      <c r="AI31">
        <v>4.2034459999999996</v>
      </c>
      <c r="AJ31">
        <v>0</v>
      </c>
      <c r="AK31">
        <v>6.445999999999998</v>
      </c>
      <c r="AL31">
        <v>13.574600000000004</v>
      </c>
      <c r="AM31">
        <v>0</v>
      </c>
      <c r="AN31">
        <v>0</v>
      </c>
      <c r="AO31">
        <v>0</v>
      </c>
      <c r="AP31">
        <v>0.29283659999999995</v>
      </c>
      <c r="AQ31">
        <v>0</v>
      </c>
      <c r="AR31">
        <v>2.8041599999999995</v>
      </c>
      <c r="AS31">
        <v>2.5626059999999997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31.553122371589239</v>
      </c>
      <c r="BB31">
        <f t="shared" si="0"/>
        <v>823.54504684908443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164.95203663000001</v>
      </c>
      <c r="L32">
        <v>57.752495671457439</v>
      </c>
      <c r="M32">
        <v>0</v>
      </c>
      <c r="N32">
        <v>29.515504761904758</v>
      </c>
      <c r="O32">
        <v>24.639286862254568</v>
      </c>
      <c r="P32">
        <v>63.687077999999993</v>
      </c>
      <c r="Q32">
        <v>3.8419024000000004</v>
      </c>
      <c r="R32">
        <v>10.767085400000001</v>
      </c>
      <c r="S32">
        <v>6.7030854</v>
      </c>
      <c r="T32">
        <v>0</v>
      </c>
      <c r="U32">
        <v>330.96230639999999</v>
      </c>
      <c r="V32">
        <v>4.3419000000000008</v>
      </c>
      <c r="W32">
        <v>11.723790287769781</v>
      </c>
      <c r="X32">
        <v>37.46260116906474</v>
      </c>
      <c r="Y32">
        <v>0</v>
      </c>
      <c r="Z32">
        <v>3.3293304000000004</v>
      </c>
      <c r="AA32">
        <v>10.705612319999998</v>
      </c>
      <c r="AB32">
        <v>6.69038032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29.706442999999997</v>
      </c>
      <c r="AI32">
        <v>4.2034459999999996</v>
      </c>
      <c r="AJ32">
        <v>0</v>
      </c>
      <c r="AK32">
        <v>6.445999999999998</v>
      </c>
      <c r="AL32">
        <v>13.574600000000004</v>
      </c>
      <c r="AM32">
        <v>0</v>
      </c>
      <c r="AN32">
        <v>0</v>
      </c>
      <c r="AO32">
        <v>0</v>
      </c>
      <c r="AP32">
        <v>0.29283659999999995</v>
      </c>
      <c r="AQ32">
        <v>0</v>
      </c>
      <c r="AR32">
        <v>12.338304000000001</v>
      </c>
      <c r="AS32">
        <v>6.2185905599999991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31.892282426789244</v>
      </c>
      <c r="BB32">
        <f t="shared" si="0"/>
        <v>832.39722113166215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164.95203663000001</v>
      </c>
      <c r="L33">
        <v>56.587012939855718</v>
      </c>
      <c r="M33">
        <v>0</v>
      </c>
      <c r="N33">
        <v>29.515504761904758</v>
      </c>
      <c r="O33">
        <v>24.639286862254568</v>
      </c>
      <c r="P33">
        <v>63.687077999999993</v>
      </c>
      <c r="Q33">
        <v>3.8419024000000004</v>
      </c>
      <c r="R33">
        <v>10.767085400000001</v>
      </c>
      <c r="S33">
        <v>6.7030854</v>
      </c>
      <c r="T33">
        <v>0</v>
      </c>
      <c r="U33">
        <v>330.96230639999999</v>
      </c>
      <c r="V33">
        <v>4.3419000000000008</v>
      </c>
      <c r="W33">
        <v>11.723790287769781</v>
      </c>
      <c r="X33">
        <v>37.46260116906474</v>
      </c>
      <c r="Y33">
        <v>0</v>
      </c>
      <c r="Z33">
        <v>3.3293304000000004</v>
      </c>
      <c r="AA33">
        <v>10.705612319999998</v>
      </c>
      <c r="AB33">
        <v>6.69038032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4.2034459999999996</v>
      </c>
      <c r="AJ33">
        <v>0</v>
      </c>
      <c r="AK33">
        <v>6.445999999999998</v>
      </c>
      <c r="AL33">
        <v>13.574600000000004</v>
      </c>
      <c r="AM33">
        <v>0</v>
      </c>
      <c r="AN33">
        <v>0</v>
      </c>
      <c r="AO33">
        <v>0</v>
      </c>
      <c r="AP33">
        <v>0.29283659999999995</v>
      </c>
      <c r="AQ33">
        <v>0</v>
      </c>
      <c r="AR33">
        <v>12.338304000000001</v>
      </c>
      <c r="AS33">
        <v>6.2185905599999991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31.849276113993149</v>
      </c>
      <c r="BB33">
        <f t="shared" si="0"/>
        <v>831.27474471285666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164.95203663000001</v>
      </c>
      <c r="L34">
        <v>60.908387215468984</v>
      </c>
      <c r="M34">
        <v>0</v>
      </c>
      <c r="N34">
        <v>29.515504761904758</v>
      </c>
      <c r="O34">
        <v>24.639286862254568</v>
      </c>
      <c r="P34">
        <v>63.687077999999993</v>
      </c>
      <c r="Q34">
        <v>3.8419024000000004</v>
      </c>
      <c r="R34">
        <v>10.767085400000001</v>
      </c>
      <c r="S34">
        <v>6.7030854</v>
      </c>
      <c r="T34">
        <v>0</v>
      </c>
      <c r="U34">
        <v>330.96230639999999</v>
      </c>
      <c r="V34">
        <v>4.3419000000000008</v>
      </c>
      <c r="W34">
        <v>11.723790287769781</v>
      </c>
      <c r="X34">
        <v>37.46260116906474</v>
      </c>
      <c r="Y34">
        <v>0</v>
      </c>
      <c r="Z34">
        <v>3.3293304000000004</v>
      </c>
      <c r="AA34">
        <v>10.705612319999998</v>
      </c>
      <c r="AB34">
        <v>6.69038032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4.2034459999999996</v>
      </c>
      <c r="AJ34">
        <v>0</v>
      </c>
      <c r="AK34">
        <v>6.445999999999998</v>
      </c>
      <c r="AL34">
        <v>13.574600000000004</v>
      </c>
      <c r="AM34">
        <v>0</v>
      </c>
      <c r="AN34">
        <v>0</v>
      </c>
      <c r="AO34">
        <v>0</v>
      </c>
      <c r="AP34">
        <v>0.29283659999999995</v>
      </c>
      <c r="AQ34">
        <v>0</v>
      </c>
      <c r="AR34">
        <v>2.243328</v>
      </c>
      <c r="AS34">
        <v>6.2185905599999991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31.636230362763278</v>
      </c>
      <c r="BB34">
        <f t="shared" si="0"/>
        <v>825.71418873969981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164.95203663000001</v>
      </c>
      <c r="L35">
        <v>62.96471021835498</v>
      </c>
      <c r="M35">
        <v>0</v>
      </c>
      <c r="N35">
        <v>29.515504761904758</v>
      </c>
      <c r="O35">
        <v>24.639286862254568</v>
      </c>
      <c r="P35">
        <v>63.687077999999993</v>
      </c>
      <c r="Q35">
        <v>3.8419024000000004</v>
      </c>
      <c r="R35">
        <v>10.767085400000001</v>
      </c>
      <c r="S35">
        <v>6.7030854</v>
      </c>
      <c r="T35">
        <v>0</v>
      </c>
      <c r="U35">
        <v>330.96230639999999</v>
      </c>
      <c r="V35">
        <v>4.3419000000000008</v>
      </c>
      <c r="W35">
        <v>11.723790287769781</v>
      </c>
      <c r="X35">
        <v>37.46260116906474</v>
      </c>
      <c r="Y35">
        <v>0</v>
      </c>
      <c r="Z35">
        <v>3.3293304000000004</v>
      </c>
      <c r="AA35">
        <v>10.705612319999998</v>
      </c>
      <c r="AB35">
        <v>6.69038032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29.706442999999997</v>
      </c>
      <c r="AI35">
        <v>4.2034459999999996</v>
      </c>
      <c r="AJ35">
        <v>0</v>
      </c>
      <c r="AK35">
        <v>6.445999999999998</v>
      </c>
      <c r="AL35">
        <v>13.574600000000004</v>
      </c>
      <c r="AM35">
        <v>0</v>
      </c>
      <c r="AN35">
        <v>0</v>
      </c>
      <c r="AO35">
        <v>0</v>
      </c>
      <c r="AP35">
        <v>0.29283659999999995</v>
      </c>
      <c r="AQ35">
        <v>0</v>
      </c>
      <c r="AR35">
        <v>2.243328</v>
      </c>
      <c r="AS35">
        <v>6.2185905599999991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31.712108681569759</v>
      </c>
      <c r="BB35">
        <f t="shared" si="0"/>
        <v>827.69463342377935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164.95203663000001</v>
      </c>
      <c r="L36">
        <v>59.729921385743161</v>
      </c>
      <c r="M36">
        <v>0</v>
      </c>
      <c r="N36">
        <v>29.515504761904758</v>
      </c>
      <c r="O36">
        <v>24.639286862254568</v>
      </c>
      <c r="P36">
        <v>63.687077999999993</v>
      </c>
      <c r="Q36">
        <v>3.8419024000000004</v>
      </c>
      <c r="R36">
        <v>10.767085400000001</v>
      </c>
      <c r="S36">
        <v>6.7030854</v>
      </c>
      <c r="T36">
        <v>0</v>
      </c>
      <c r="U36">
        <v>330.96230639999999</v>
      </c>
      <c r="V36">
        <v>4.3419000000000008</v>
      </c>
      <c r="W36">
        <v>11.723790287769781</v>
      </c>
      <c r="X36">
        <v>37.46260116906474</v>
      </c>
      <c r="Y36">
        <v>0</v>
      </c>
      <c r="Z36">
        <v>3.3293304000000004</v>
      </c>
      <c r="AA36">
        <v>10.705612319999998</v>
      </c>
      <c r="AB36">
        <v>6.69038032</v>
      </c>
      <c r="AC36">
        <v>4.9163427200000003</v>
      </c>
      <c r="AD36">
        <v>6.9616594319999994</v>
      </c>
      <c r="AE36">
        <v>7.1694039999999992</v>
      </c>
      <c r="AF36">
        <v>0</v>
      </c>
      <c r="AG36">
        <v>0</v>
      </c>
      <c r="AH36">
        <v>29.706442999999997</v>
      </c>
      <c r="AI36">
        <v>4.2034459999999996</v>
      </c>
      <c r="AJ36">
        <v>0</v>
      </c>
      <c r="AK36">
        <v>6.445999999999998</v>
      </c>
      <c r="AL36">
        <v>13.574600000000004</v>
      </c>
      <c r="AM36">
        <v>0</v>
      </c>
      <c r="AN36">
        <v>0</v>
      </c>
      <c r="AO36">
        <v>0</v>
      </c>
      <c r="AP36">
        <v>0.29283659999999995</v>
      </c>
      <c r="AQ36">
        <v>0</v>
      </c>
      <c r="AR36">
        <v>2.243328</v>
      </c>
      <c r="AS36">
        <v>6.2185905599999991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31.393946793646407</v>
      </c>
      <c r="BB36">
        <f t="shared" si="0"/>
        <v>819.39052525509089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164.95203663000001</v>
      </c>
      <c r="L37">
        <v>65.230330750000007</v>
      </c>
      <c r="M37">
        <v>0</v>
      </c>
      <c r="N37">
        <v>29.515504761904758</v>
      </c>
      <c r="O37">
        <v>24.639286862254568</v>
      </c>
      <c r="P37">
        <v>64.581834239999992</v>
      </c>
      <c r="Q37">
        <v>3.8419024000000004</v>
      </c>
      <c r="R37">
        <v>10.767085400000001</v>
      </c>
      <c r="S37">
        <v>6.7030854</v>
      </c>
      <c r="T37">
        <v>0</v>
      </c>
      <c r="U37">
        <v>330.96230639999999</v>
      </c>
      <c r="V37">
        <v>4.3419000000000008</v>
      </c>
      <c r="W37">
        <v>11.723790287769781</v>
      </c>
      <c r="X37">
        <v>37.46260116906474</v>
      </c>
      <c r="Y37">
        <v>0</v>
      </c>
      <c r="Z37">
        <v>3.3293304000000004</v>
      </c>
      <c r="AA37">
        <v>7.1370748800000001</v>
      </c>
      <c r="AB37">
        <v>3.34519016</v>
      </c>
      <c r="AC37">
        <v>4.9163427200000003</v>
      </c>
      <c r="AD37">
        <v>4.6303691999999996</v>
      </c>
      <c r="AE37">
        <v>3.5847020000000001</v>
      </c>
      <c r="AF37">
        <v>0</v>
      </c>
      <c r="AG37">
        <v>0</v>
      </c>
      <c r="AH37">
        <v>23.765154399999993</v>
      </c>
      <c r="AI37">
        <v>0.64668399999999981</v>
      </c>
      <c r="AJ37">
        <v>0</v>
      </c>
      <c r="AK37">
        <v>6.445999999999998</v>
      </c>
      <c r="AL37">
        <v>5.9020000000000001</v>
      </c>
      <c r="AM37">
        <v>0</v>
      </c>
      <c r="AN37">
        <v>0</v>
      </c>
      <c r="AO37">
        <v>0</v>
      </c>
      <c r="AP37">
        <v>0.29283659999999995</v>
      </c>
      <c r="AQ37">
        <v>0</v>
      </c>
      <c r="AR37">
        <v>2.243328</v>
      </c>
      <c r="AS37">
        <v>6.2185905599999991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30.522915281438635</v>
      </c>
      <c r="BB37">
        <f t="shared" si="0"/>
        <v>796.65635193955552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164.95203663000001</v>
      </c>
      <c r="L38">
        <v>65.230330750000007</v>
      </c>
      <c r="M38">
        <v>0</v>
      </c>
      <c r="N38">
        <v>29.515504761904758</v>
      </c>
      <c r="O38">
        <v>24.639286862254568</v>
      </c>
      <c r="P38">
        <v>64.581834239999992</v>
      </c>
      <c r="Q38">
        <v>3.8419024000000004</v>
      </c>
      <c r="R38">
        <v>10.767085400000001</v>
      </c>
      <c r="S38">
        <v>6.7030854</v>
      </c>
      <c r="T38">
        <v>0</v>
      </c>
      <c r="U38">
        <v>330.96230639999999</v>
      </c>
      <c r="V38">
        <v>4.3419000000000008</v>
      </c>
      <c r="W38">
        <v>11.723790287769781</v>
      </c>
      <c r="X38">
        <v>37.46260116906474</v>
      </c>
      <c r="Y38">
        <v>0</v>
      </c>
      <c r="Z38">
        <v>3.3293304000000004</v>
      </c>
      <c r="AA38">
        <v>2.1269960000000006</v>
      </c>
      <c r="AB38">
        <v>3.34519016</v>
      </c>
      <c r="AC38">
        <v>2.4581713600000001</v>
      </c>
      <c r="AD38">
        <v>4.6303691999999996</v>
      </c>
      <c r="AE38">
        <v>1.1405869999999998</v>
      </c>
      <c r="AF38">
        <v>0</v>
      </c>
      <c r="AG38">
        <v>0</v>
      </c>
      <c r="AH38">
        <v>17.823865800000004</v>
      </c>
      <c r="AI38">
        <v>0</v>
      </c>
      <c r="AJ38">
        <v>0</v>
      </c>
      <c r="AK38">
        <v>6.445999999999998</v>
      </c>
      <c r="AL38">
        <v>2.6559000000000008</v>
      </c>
      <c r="AM38">
        <v>0</v>
      </c>
      <c r="AN38">
        <v>0</v>
      </c>
      <c r="AO38">
        <v>0</v>
      </c>
      <c r="AP38">
        <v>0.29283659999999995</v>
      </c>
      <c r="AQ38">
        <v>0</v>
      </c>
      <c r="AR38">
        <v>2.243328</v>
      </c>
      <c r="AS38">
        <v>3.7584888000000003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29.703493934646904</v>
      </c>
      <c r="BB38">
        <f t="shared" si="0"/>
        <v>775.26923368634709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164.95203663000001</v>
      </c>
      <c r="L39">
        <v>65.230330750000007</v>
      </c>
      <c r="M39">
        <v>0</v>
      </c>
      <c r="N39">
        <v>29.515504761904758</v>
      </c>
      <c r="O39">
        <v>24.639286862254568</v>
      </c>
      <c r="P39">
        <v>64.581834239999992</v>
      </c>
      <c r="Q39">
        <v>3.8419024000000004</v>
      </c>
      <c r="R39">
        <v>10.767085400000001</v>
      </c>
      <c r="S39">
        <v>6.7030854</v>
      </c>
      <c r="T39">
        <v>0</v>
      </c>
      <c r="U39">
        <v>330.96230639999999</v>
      </c>
      <c r="V39">
        <v>4.3419000000000008</v>
      </c>
      <c r="W39">
        <v>11.723790287769781</v>
      </c>
      <c r="X39">
        <v>37.46260116906474</v>
      </c>
      <c r="Y39">
        <v>0</v>
      </c>
      <c r="Z39">
        <v>3.3293304000000004</v>
      </c>
      <c r="AA39">
        <v>0</v>
      </c>
      <c r="AB39">
        <v>3.34519016</v>
      </c>
      <c r="AC39">
        <v>0</v>
      </c>
      <c r="AD39">
        <v>4.6303691999999996</v>
      </c>
      <c r="AE39">
        <v>1.1405869999999998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6.445999999999998</v>
      </c>
      <c r="AL39">
        <v>2.6559000000000008</v>
      </c>
      <c r="AM39">
        <v>0</v>
      </c>
      <c r="AN39">
        <v>0</v>
      </c>
      <c r="AO39">
        <v>0</v>
      </c>
      <c r="AP39">
        <v>0.29283659999999995</v>
      </c>
      <c r="AQ39">
        <v>0</v>
      </c>
      <c r="AR39">
        <v>2.243328</v>
      </c>
      <c r="AS39">
        <v>3.7584888000000003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29.315067482646899</v>
      </c>
      <c r="BB39">
        <f t="shared" si="0"/>
        <v>765.13120417834705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164.95203663000001</v>
      </c>
      <c r="L40">
        <v>65.230330750000007</v>
      </c>
      <c r="M40">
        <v>0</v>
      </c>
      <c r="N40">
        <v>29.515504761904758</v>
      </c>
      <c r="O40">
        <v>24.639286862254568</v>
      </c>
      <c r="P40">
        <v>64.581834239999992</v>
      </c>
      <c r="Q40">
        <v>3.8419024000000004</v>
      </c>
      <c r="R40">
        <v>10.767085400000001</v>
      </c>
      <c r="S40">
        <v>6.7030854</v>
      </c>
      <c r="T40">
        <v>0</v>
      </c>
      <c r="U40">
        <v>330.96230639999999</v>
      </c>
      <c r="V40">
        <v>4.3419000000000008</v>
      </c>
      <c r="W40">
        <v>11.723790287769781</v>
      </c>
      <c r="X40">
        <v>37.46260116906474</v>
      </c>
      <c r="Y40">
        <v>0</v>
      </c>
      <c r="Z40">
        <v>3.3293304000000004</v>
      </c>
      <c r="AA40">
        <v>0</v>
      </c>
      <c r="AB40">
        <v>3.34519016</v>
      </c>
      <c r="AC40">
        <v>0</v>
      </c>
      <c r="AD40">
        <v>2.3151845999999998</v>
      </c>
      <c r="AE40">
        <v>1.1405869999999998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6.445999999999998</v>
      </c>
      <c r="AL40">
        <v>2.6559000000000008</v>
      </c>
      <c r="AM40">
        <v>0</v>
      </c>
      <c r="AN40">
        <v>0</v>
      </c>
      <c r="AO40">
        <v>0</v>
      </c>
      <c r="AP40">
        <v>0.29283659999999995</v>
      </c>
      <c r="AQ40">
        <v>0</v>
      </c>
      <c r="AR40">
        <v>2.243328</v>
      </c>
      <c r="AS40">
        <v>3.7584888000000003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29.010403626646902</v>
      </c>
      <c r="BB40">
        <f t="shared" si="0"/>
        <v>757.17939483434702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164.95203663000001</v>
      </c>
      <c r="L41">
        <v>65.230330750000007</v>
      </c>
      <c r="M41">
        <v>0</v>
      </c>
      <c r="N41">
        <v>29.515504761904758</v>
      </c>
      <c r="O41">
        <v>24.639286862254568</v>
      </c>
      <c r="P41">
        <v>64.581834239999992</v>
      </c>
      <c r="Q41">
        <v>3.8419024000000004</v>
      </c>
      <c r="R41">
        <v>10.767085400000001</v>
      </c>
      <c r="S41">
        <v>6.7030854</v>
      </c>
      <c r="T41">
        <v>0</v>
      </c>
      <c r="U41">
        <v>330.96230639999999</v>
      </c>
      <c r="V41">
        <v>4.3419000000000008</v>
      </c>
      <c r="W41">
        <v>11.723790287769781</v>
      </c>
      <c r="X41">
        <v>37.46260116906474</v>
      </c>
      <c r="Y41">
        <v>0</v>
      </c>
      <c r="Z41">
        <v>3.3293304000000004</v>
      </c>
      <c r="AA41">
        <v>0</v>
      </c>
      <c r="AB41">
        <v>3.34519016</v>
      </c>
      <c r="AC41">
        <v>0</v>
      </c>
      <c r="AD41">
        <v>0</v>
      </c>
      <c r="AE41">
        <v>1.1405869999999998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6.445999999999998</v>
      </c>
      <c r="AL41">
        <v>2.6559000000000008</v>
      </c>
      <c r="AM41">
        <v>0</v>
      </c>
      <c r="AN41">
        <v>0</v>
      </c>
      <c r="AO41">
        <v>0</v>
      </c>
      <c r="AP41">
        <v>0.29283659999999995</v>
      </c>
      <c r="AQ41">
        <v>0</v>
      </c>
      <c r="AR41">
        <v>2.243328</v>
      </c>
      <c r="AS41">
        <v>3.7584888000000003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28.7057397706469</v>
      </c>
      <c r="BB41">
        <f t="shared" si="0"/>
        <v>749.227585490347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164.95203663000001</v>
      </c>
      <c r="L42">
        <v>65.230330750000007</v>
      </c>
      <c r="M42">
        <v>0</v>
      </c>
      <c r="N42">
        <v>29.515504761904758</v>
      </c>
      <c r="O42">
        <v>24.639286862254568</v>
      </c>
      <c r="P42">
        <v>64.581834239999992</v>
      </c>
      <c r="Q42">
        <v>3.8419024000000004</v>
      </c>
      <c r="R42">
        <v>10.767085400000001</v>
      </c>
      <c r="S42">
        <v>6.7030854</v>
      </c>
      <c r="T42">
        <v>0</v>
      </c>
      <c r="U42">
        <v>330.96230639999999</v>
      </c>
      <c r="V42">
        <v>4.3419000000000008</v>
      </c>
      <c r="W42">
        <v>11.723790287769781</v>
      </c>
      <c r="X42">
        <v>37.46260116906474</v>
      </c>
      <c r="Y42">
        <v>0</v>
      </c>
      <c r="Z42">
        <v>3.3293304000000004</v>
      </c>
      <c r="AA42">
        <v>0</v>
      </c>
      <c r="AB42">
        <v>3.34519016</v>
      </c>
      <c r="AC42">
        <v>0</v>
      </c>
      <c r="AD42">
        <v>0</v>
      </c>
      <c r="AE42">
        <v>1.1405869999999998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6.445999999999998</v>
      </c>
      <c r="AL42">
        <v>2.6559000000000008</v>
      </c>
      <c r="AM42">
        <v>0</v>
      </c>
      <c r="AN42">
        <v>0</v>
      </c>
      <c r="AO42">
        <v>0</v>
      </c>
      <c r="AP42">
        <v>0.29283659999999995</v>
      </c>
      <c r="AQ42">
        <v>0</v>
      </c>
      <c r="AR42">
        <v>12.338304000000001</v>
      </c>
      <c r="AS42">
        <v>3.7584888000000003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29.078244232646902</v>
      </c>
      <c r="BB42">
        <f t="shared" si="0"/>
        <v>758.95005702834703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164.95203663000001</v>
      </c>
      <c r="L43">
        <v>65.230330750000007</v>
      </c>
      <c r="M43">
        <v>0</v>
      </c>
      <c r="N43">
        <v>29.515504761904758</v>
      </c>
      <c r="O43">
        <v>24.639286862254568</v>
      </c>
      <c r="P43">
        <v>64.581834239999992</v>
      </c>
      <c r="Q43">
        <v>3.8419024000000004</v>
      </c>
      <c r="R43">
        <v>10.767085400000001</v>
      </c>
      <c r="S43">
        <v>6.7030854</v>
      </c>
      <c r="T43">
        <v>0</v>
      </c>
      <c r="U43">
        <v>330.96230639999999</v>
      </c>
      <c r="V43">
        <v>4.3419000000000008</v>
      </c>
      <c r="W43">
        <v>11.723790287769781</v>
      </c>
      <c r="X43">
        <v>37.46260116906474</v>
      </c>
      <c r="Y43">
        <v>0</v>
      </c>
      <c r="Z43">
        <v>3.3293304000000004</v>
      </c>
      <c r="AA43">
        <v>0</v>
      </c>
      <c r="AB43">
        <v>0</v>
      </c>
      <c r="AC43">
        <v>0</v>
      </c>
      <c r="AD43">
        <v>0</v>
      </c>
      <c r="AE43">
        <v>1.1405869999999998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6.445999999999998</v>
      </c>
      <c r="AL43">
        <v>2.6559000000000008</v>
      </c>
      <c r="AM43">
        <v>0</v>
      </c>
      <c r="AN43">
        <v>0</v>
      </c>
      <c r="AO43">
        <v>0</v>
      </c>
      <c r="AP43">
        <v>0.29283659999999995</v>
      </c>
      <c r="AQ43">
        <v>0</v>
      </c>
      <c r="AR43">
        <v>2.243328</v>
      </c>
      <c r="AS43">
        <v>3.7584888000000003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28.5823023746469</v>
      </c>
      <c r="BB43">
        <f t="shared" si="0"/>
        <v>746.00583272634697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164.95203663000001</v>
      </c>
      <c r="L44">
        <v>65.230330750000007</v>
      </c>
      <c r="M44">
        <v>0</v>
      </c>
      <c r="N44">
        <v>29.515504761904758</v>
      </c>
      <c r="O44">
        <v>24.639286862254568</v>
      </c>
      <c r="P44">
        <v>64.581834239999992</v>
      </c>
      <c r="Q44">
        <v>3.8419024000000004</v>
      </c>
      <c r="R44">
        <v>10.767085400000001</v>
      </c>
      <c r="S44">
        <v>6.7030854</v>
      </c>
      <c r="T44">
        <v>0</v>
      </c>
      <c r="U44">
        <v>330.96230639999999</v>
      </c>
      <c r="V44">
        <v>4.3419000000000008</v>
      </c>
      <c r="W44">
        <v>11.723790287769781</v>
      </c>
      <c r="X44">
        <v>37.46260116906474</v>
      </c>
      <c r="Y44">
        <v>0</v>
      </c>
      <c r="Z44">
        <v>1.64846</v>
      </c>
      <c r="AA44">
        <v>0</v>
      </c>
      <c r="AB44">
        <v>0</v>
      </c>
      <c r="AC44">
        <v>0</v>
      </c>
      <c r="AD44">
        <v>0</v>
      </c>
      <c r="AE44">
        <v>1.1405869999999998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6.445999999999998</v>
      </c>
      <c r="AL44">
        <v>2.6559000000000008</v>
      </c>
      <c r="AM44">
        <v>0</v>
      </c>
      <c r="AN44">
        <v>0</v>
      </c>
      <c r="AO44">
        <v>0</v>
      </c>
      <c r="AP44">
        <v>0.29283659999999995</v>
      </c>
      <c r="AQ44">
        <v>0</v>
      </c>
      <c r="AR44">
        <v>2.243328</v>
      </c>
      <c r="AS44">
        <v>3.7584888000000003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28.520278368646903</v>
      </c>
      <c r="BB44">
        <f t="shared" si="0"/>
        <v>744.38698633234696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164.95203663000001</v>
      </c>
      <c r="L45">
        <v>65.230330750000007</v>
      </c>
      <c r="M45">
        <v>0</v>
      </c>
      <c r="N45">
        <v>29.515504761904758</v>
      </c>
      <c r="O45">
        <v>24.639286862254568</v>
      </c>
      <c r="P45">
        <v>64.581834239999992</v>
      </c>
      <c r="Q45">
        <v>3.8419024000000004</v>
      </c>
      <c r="R45">
        <v>10.767085400000001</v>
      </c>
      <c r="S45">
        <v>6.7030854</v>
      </c>
      <c r="T45">
        <v>0</v>
      </c>
      <c r="U45">
        <v>330.96230639999999</v>
      </c>
      <c r="V45">
        <v>4.3419000000000008</v>
      </c>
      <c r="W45">
        <v>11.723790287769781</v>
      </c>
      <c r="X45">
        <v>37.46260116906474</v>
      </c>
      <c r="Y45">
        <v>0</v>
      </c>
      <c r="Z45">
        <v>1.64846</v>
      </c>
      <c r="AA45">
        <v>0</v>
      </c>
      <c r="AB45">
        <v>0</v>
      </c>
      <c r="AC45">
        <v>0</v>
      </c>
      <c r="AD45">
        <v>0</v>
      </c>
      <c r="AE45">
        <v>1.1405869999999998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6.445999999999998</v>
      </c>
      <c r="AL45">
        <v>2.6559000000000008</v>
      </c>
      <c r="AM45">
        <v>0</v>
      </c>
      <c r="AN45">
        <v>0</v>
      </c>
      <c r="AO45">
        <v>0</v>
      </c>
      <c r="AP45">
        <v>1.2689585999999997</v>
      </c>
      <c r="AQ45">
        <v>0</v>
      </c>
      <c r="AR45">
        <v>2.243328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28.515951478646905</v>
      </c>
      <c r="BB45">
        <f t="shared" si="0"/>
        <v>744.27405666234699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164.95203663000001</v>
      </c>
      <c r="L46">
        <v>65.230330750000007</v>
      </c>
      <c r="M46">
        <v>0</v>
      </c>
      <c r="N46">
        <v>29.515504761904758</v>
      </c>
      <c r="O46">
        <v>24.639286862254568</v>
      </c>
      <c r="P46">
        <v>64.581834239999992</v>
      </c>
      <c r="Q46">
        <v>3.8419024000000004</v>
      </c>
      <c r="R46">
        <v>10.767085400000001</v>
      </c>
      <c r="S46">
        <v>6.7030854</v>
      </c>
      <c r="T46">
        <v>0</v>
      </c>
      <c r="U46">
        <v>330.96230639999999</v>
      </c>
      <c r="V46">
        <v>4.3419000000000008</v>
      </c>
      <c r="W46">
        <v>11.723790287769781</v>
      </c>
      <c r="X46">
        <v>37.46260116906474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6.445999999999998</v>
      </c>
      <c r="AL46">
        <v>2.6559000000000008</v>
      </c>
      <c r="AM46">
        <v>0</v>
      </c>
      <c r="AN46">
        <v>0</v>
      </c>
      <c r="AO46">
        <v>0</v>
      </c>
      <c r="AP46">
        <v>1.2689585999999997</v>
      </c>
      <c r="AQ46">
        <v>0</v>
      </c>
      <c r="AR46">
        <v>2.243328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28.413035758646902</v>
      </c>
      <c r="BB46">
        <f t="shared" si="0"/>
        <v>741.58792538234707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164.95203663000001</v>
      </c>
      <c r="L47">
        <v>65.230330750000007</v>
      </c>
      <c r="M47">
        <v>0</v>
      </c>
      <c r="N47">
        <v>29.515504761904758</v>
      </c>
      <c r="O47">
        <v>24.639286862254568</v>
      </c>
      <c r="P47">
        <v>66.89227188000001</v>
      </c>
      <c r="Q47">
        <v>3.8419024000000004</v>
      </c>
      <c r="R47">
        <v>10.767085400000001</v>
      </c>
      <c r="S47">
        <v>6.7030854</v>
      </c>
      <c r="T47">
        <v>0</v>
      </c>
      <c r="U47">
        <v>330.96230639999999</v>
      </c>
      <c r="V47">
        <v>4.3419000000000008</v>
      </c>
      <c r="W47">
        <v>11.723790287769781</v>
      </c>
      <c r="X47">
        <v>37.46260116906474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6.445999999999998</v>
      </c>
      <c r="AL47">
        <v>2.6559000000000008</v>
      </c>
      <c r="AM47">
        <v>0</v>
      </c>
      <c r="AN47">
        <v>0</v>
      </c>
      <c r="AO47">
        <v>0</v>
      </c>
      <c r="AP47">
        <v>1.2689585999999997</v>
      </c>
      <c r="AQ47">
        <v>0</v>
      </c>
      <c r="AR47">
        <v>2.243328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28.498290853046914</v>
      </c>
      <c r="BB47">
        <f t="shared" si="0"/>
        <v>743.81310792794704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164.95203663000001</v>
      </c>
      <c r="L48">
        <v>65.230330750000007</v>
      </c>
      <c r="M48">
        <v>0</v>
      </c>
      <c r="N48">
        <v>29.515504761904758</v>
      </c>
      <c r="O48">
        <v>24.639286862254568</v>
      </c>
      <c r="P48">
        <v>66.89227188000001</v>
      </c>
      <c r="Q48">
        <v>3.8419024000000004</v>
      </c>
      <c r="R48">
        <v>10.767085400000001</v>
      </c>
      <c r="S48">
        <v>6.7030854</v>
      </c>
      <c r="T48">
        <v>0</v>
      </c>
      <c r="U48">
        <v>330.96230639999999</v>
      </c>
      <c r="V48">
        <v>4.3419000000000008</v>
      </c>
      <c r="W48">
        <v>11.723790287769781</v>
      </c>
      <c r="X48">
        <v>37.46260116906474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6.445999999999998</v>
      </c>
      <c r="AL48">
        <v>2.6559000000000008</v>
      </c>
      <c r="AM48">
        <v>0</v>
      </c>
      <c r="AN48">
        <v>0</v>
      </c>
      <c r="AO48">
        <v>0</v>
      </c>
      <c r="AP48">
        <v>1.2689585999999997</v>
      </c>
      <c r="AQ48">
        <v>0</v>
      </c>
      <c r="AR48">
        <v>2.243328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28.498290853046914</v>
      </c>
      <c r="BB48">
        <f t="shared" si="0"/>
        <v>743.81310792794704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164.95203663000001</v>
      </c>
      <c r="L49">
        <v>65.230330750000007</v>
      </c>
      <c r="M49">
        <v>0</v>
      </c>
      <c r="N49">
        <v>29.515504761904758</v>
      </c>
      <c r="O49">
        <v>24.639286862254568</v>
      </c>
      <c r="P49">
        <v>66.89227188000001</v>
      </c>
      <c r="Q49">
        <v>3.8419024000000004</v>
      </c>
      <c r="R49">
        <v>10.767085400000001</v>
      </c>
      <c r="S49">
        <v>6.7030854</v>
      </c>
      <c r="T49">
        <v>0</v>
      </c>
      <c r="U49">
        <v>330.96230639999999</v>
      </c>
      <c r="V49">
        <v>4.3419000000000008</v>
      </c>
      <c r="W49">
        <v>11.723790287769781</v>
      </c>
      <c r="X49">
        <v>37.46260116906474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6.445999999999998</v>
      </c>
      <c r="AL49">
        <v>2.6559000000000008</v>
      </c>
      <c r="AM49">
        <v>0</v>
      </c>
      <c r="AN49">
        <v>0</v>
      </c>
      <c r="AO49">
        <v>0</v>
      </c>
      <c r="AP49">
        <v>0.29283659999999995</v>
      </c>
      <c r="AQ49">
        <v>0</v>
      </c>
      <c r="AR49">
        <v>2.243328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28.462271875046913</v>
      </c>
      <c r="BB49">
        <f t="shared" si="0"/>
        <v>742.87300490594703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164.95203663000001</v>
      </c>
      <c r="L50">
        <v>65.230330750000007</v>
      </c>
      <c r="M50">
        <v>0</v>
      </c>
      <c r="N50">
        <v>29.515504761904758</v>
      </c>
      <c r="O50">
        <v>24.639286862254568</v>
      </c>
      <c r="P50">
        <v>66.89227188000001</v>
      </c>
      <c r="Q50">
        <v>3.8419024000000004</v>
      </c>
      <c r="R50">
        <v>10.767085400000001</v>
      </c>
      <c r="S50">
        <v>6.7030854</v>
      </c>
      <c r="T50">
        <v>0</v>
      </c>
      <c r="U50">
        <v>330.96230639999999</v>
      </c>
      <c r="V50">
        <v>4.3419000000000008</v>
      </c>
      <c r="W50">
        <v>11.723790287769781</v>
      </c>
      <c r="X50">
        <v>37.46260116906474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6.445999999999998</v>
      </c>
      <c r="AL50">
        <v>2.6559000000000008</v>
      </c>
      <c r="AM50">
        <v>0</v>
      </c>
      <c r="AN50">
        <v>0</v>
      </c>
      <c r="AO50">
        <v>0</v>
      </c>
      <c r="AP50">
        <v>0.29283659999999995</v>
      </c>
      <c r="AQ50">
        <v>0</v>
      </c>
      <c r="AR50">
        <v>2.243328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28.462271875046913</v>
      </c>
      <c r="BB50">
        <f t="shared" si="0"/>
        <v>742.87300490594703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164.95203663000001</v>
      </c>
      <c r="L51">
        <v>58.700261834516596</v>
      </c>
      <c r="M51">
        <v>0</v>
      </c>
      <c r="N51">
        <v>29.515504761904758</v>
      </c>
      <c r="O51">
        <v>24.639286862254568</v>
      </c>
      <c r="P51">
        <v>66.89227188000001</v>
      </c>
      <c r="Q51">
        <v>3.8419024000000004</v>
      </c>
      <c r="R51">
        <v>10.767085400000001</v>
      </c>
      <c r="S51">
        <v>6.7030854</v>
      </c>
      <c r="T51">
        <v>0</v>
      </c>
      <c r="U51">
        <v>330.96230639999999</v>
      </c>
      <c r="V51">
        <v>4.3419000000000008</v>
      </c>
      <c r="W51">
        <v>11.723790287769781</v>
      </c>
      <c r="X51">
        <v>37.46260116906474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6.445999999999998</v>
      </c>
      <c r="AL51">
        <v>2.6559000000000008</v>
      </c>
      <c r="AM51">
        <v>0</v>
      </c>
      <c r="AN51">
        <v>0</v>
      </c>
      <c r="AO51">
        <v>0</v>
      </c>
      <c r="AP51">
        <v>0.29283659999999995</v>
      </c>
      <c r="AQ51">
        <v>0</v>
      </c>
      <c r="AR51">
        <v>1.8227039999999999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28.205791187022658</v>
      </c>
      <c r="BB51">
        <f t="shared" si="0"/>
        <v>736.17879267848787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164.95203663000001</v>
      </c>
      <c r="L52">
        <v>58.814113618066379</v>
      </c>
      <c r="M52">
        <v>0</v>
      </c>
      <c r="N52">
        <v>29.515504761904758</v>
      </c>
      <c r="O52">
        <v>24.639286862254568</v>
      </c>
      <c r="P52">
        <v>66.89227188000001</v>
      </c>
      <c r="Q52">
        <v>3.8419024000000004</v>
      </c>
      <c r="R52">
        <v>10.767085400000001</v>
      </c>
      <c r="S52">
        <v>6.7030854</v>
      </c>
      <c r="T52">
        <v>0</v>
      </c>
      <c r="U52">
        <v>330.96230639999999</v>
      </c>
      <c r="V52">
        <v>4.3419000000000008</v>
      </c>
      <c r="W52">
        <v>11.723790287769781</v>
      </c>
      <c r="X52">
        <v>37.46260116906474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6.445999999999998</v>
      </c>
      <c r="AL52">
        <v>2.6559000000000008</v>
      </c>
      <c r="AM52">
        <v>0</v>
      </c>
      <c r="AN52">
        <v>0</v>
      </c>
      <c r="AO52">
        <v>0</v>
      </c>
      <c r="AP52">
        <v>0.29283659999999995</v>
      </c>
      <c r="AQ52">
        <v>0</v>
      </c>
      <c r="AR52">
        <v>1.8227039999999999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28.209992317835646</v>
      </c>
      <c r="BB52">
        <f t="shared" si="0"/>
        <v>736.2884433312247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162.77227532999999</v>
      </c>
      <c r="L53">
        <v>47.799452909552677</v>
      </c>
      <c r="M53">
        <v>0</v>
      </c>
      <c r="N53">
        <v>29.515504761904758</v>
      </c>
      <c r="O53">
        <v>24.639286862254568</v>
      </c>
      <c r="P53">
        <v>66.89227188000001</v>
      </c>
      <c r="Q53">
        <v>3.8419024000000004</v>
      </c>
      <c r="R53">
        <v>8.2257391999999996</v>
      </c>
      <c r="S53">
        <v>5.1545743999999996</v>
      </c>
      <c r="T53">
        <v>0</v>
      </c>
      <c r="U53">
        <v>330.96230639999999</v>
      </c>
      <c r="V53">
        <v>4.2953497122302151</v>
      </c>
      <c r="W53">
        <v>11.59173273381295</v>
      </c>
      <c r="X53">
        <v>37.46260116906474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6.445999999999998</v>
      </c>
      <c r="AL53">
        <v>2.6559000000000008</v>
      </c>
      <c r="AM53">
        <v>0</v>
      </c>
      <c r="AN53">
        <v>0</v>
      </c>
      <c r="AO53">
        <v>0</v>
      </c>
      <c r="AP53">
        <v>1.2689585999999997</v>
      </c>
      <c r="AQ53">
        <v>0</v>
      </c>
      <c r="AR53">
        <v>1.8227039999999999</v>
      </c>
      <c r="AS53">
        <v>2.5626059999999997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27.597848714178546</v>
      </c>
      <c r="BB53">
        <f t="shared" si="0"/>
        <v>720.31131764464135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162.77227532999999</v>
      </c>
      <c r="L54">
        <v>39.809854063953836</v>
      </c>
      <c r="M54">
        <v>0</v>
      </c>
      <c r="N54">
        <v>29.515504761904758</v>
      </c>
      <c r="O54">
        <v>24.639286862254568</v>
      </c>
      <c r="P54">
        <v>66.89227188000001</v>
      </c>
      <c r="Q54">
        <v>3.8419024000000004</v>
      </c>
      <c r="R54">
        <v>8.2257391999999996</v>
      </c>
      <c r="S54">
        <v>5.1545743999999996</v>
      </c>
      <c r="T54">
        <v>0</v>
      </c>
      <c r="U54">
        <v>330.96230639999999</v>
      </c>
      <c r="V54">
        <v>3.0103281294964024</v>
      </c>
      <c r="W54">
        <v>9.1842219424460421</v>
      </c>
      <c r="X54">
        <v>37.46260116906474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6.445999999999998</v>
      </c>
      <c r="AL54">
        <v>2.6559000000000008</v>
      </c>
      <c r="AM54">
        <v>0</v>
      </c>
      <c r="AN54">
        <v>0</v>
      </c>
      <c r="AO54">
        <v>0</v>
      </c>
      <c r="AP54">
        <v>1.2689585999999997</v>
      </c>
      <c r="AQ54">
        <v>0</v>
      </c>
      <c r="AR54">
        <v>1.8227039999999999</v>
      </c>
      <c r="AS54">
        <v>2.5626059999999997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27.166778072171631</v>
      </c>
      <c r="BB54">
        <f t="shared" si="0"/>
        <v>709.06025706694879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145.14917796</v>
      </c>
      <c r="L55">
        <v>36.813754496854258</v>
      </c>
      <c r="M55">
        <v>0</v>
      </c>
      <c r="N55">
        <v>29.515504761904758</v>
      </c>
      <c r="O55">
        <v>24.639286862254568</v>
      </c>
      <c r="P55">
        <v>66.89227188000001</v>
      </c>
      <c r="Q55">
        <v>2.9218381999999998</v>
      </c>
      <c r="R55">
        <v>6.4662557999999972</v>
      </c>
      <c r="S55">
        <v>4.1835070000000005</v>
      </c>
      <c r="T55">
        <v>0</v>
      </c>
      <c r="U55">
        <v>330.96230639999999</v>
      </c>
      <c r="V55">
        <v>3.0103281294964024</v>
      </c>
      <c r="W55">
        <v>9.1842219424460421</v>
      </c>
      <c r="X55">
        <v>37.46260116906474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6.445999999999998</v>
      </c>
      <c r="AL55">
        <v>2.6559000000000008</v>
      </c>
      <c r="AM55">
        <v>0</v>
      </c>
      <c r="AN55">
        <v>0</v>
      </c>
      <c r="AO55">
        <v>0</v>
      </c>
      <c r="AP55">
        <v>1.2689585999999997</v>
      </c>
      <c r="AQ55">
        <v>0</v>
      </c>
      <c r="AR55">
        <v>1.8227039999999999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26.27500401744566</v>
      </c>
      <c r="BB55">
        <f t="shared" si="0"/>
        <v>685.7847234245753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144.90887795999998</v>
      </c>
      <c r="L56">
        <v>33.456445165945169</v>
      </c>
      <c r="M56">
        <v>0</v>
      </c>
      <c r="N56">
        <v>29.515504761904758</v>
      </c>
      <c r="O56">
        <v>24.639286862254568</v>
      </c>
      <c r="P56">
        <v>66.89227188000001</v>
      </c>
      <c r="Q56">
        <v>2.9218381999999998</v>
      </c>
      <c r="R56">
        <v>6.4662557999999972</v>
      </c>
      <c r="S56">
        <v>4.1835070000000005</v>
      </c>
      <c r="T56">
        <v>0</v>
      </c>
      <c r="U56">
        <v>330.96230639999999</v>
      </c>
      <c r="V56">
        <v>3.0103281294964024</v>
      </c>
      <c r="W56">
        <v>9.1842219424460421</v>
      </c>
      <c r="X56">
        <v>37.46260116906474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6.445999999999998</v>
      </c>
      <c r="AL56">
        <v>2.6559000000000008</v>
      </c>
      <c r="AM56">
        <v>0</v>
      </c>
      <c r="AN56">
        <v>0</v>
      </c>
      <c r="AO56">
        <v>0</v>
      </c>
      <c r="AP56">
        <v>1.2689585999999997</v>
      </c>
      <c r="AQ56">
        <v>0</v>
      </c>
      <c r="AR56">
        <v>1.8227039999999999</v>
      </c>
      <c r="AS56">
        <v>2.5626059999999997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26.138469911145506</v>
      </c>
      <c r="BB56">
        <f t="shared" si="0"/>
        <v>682.2211439599663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154.04027796</v>
      </c>
      <c r="L57">
        <v>32.457745310245315</v>
      </c>
      <c r="M57">
        <v>0</v>
      </c>
      <c r="N57">
        <v>29.515504761904758</v>
      </c>
      <c r="O57">
        <v>24.639286862254568</v>
      </c>
      <c r="P57">
        <v>66.89227188000001</v>
      </c>
      <c r="Q57">
        <v>2.9218381999999998</v>
      </c>
      <c r="R57">
        <v>6.4662557999999972</v>
      </c>
      <c r="S57">
        <v>4.1835070000000005</v>
      </c>
      <c r="T57">
        <v>0</v>
      </c>
      <c r="U57">
        <v>330.96230639999999</v>
      </c>
      <c r="V57">
        <v>3.0103281294964024</v>
      </c>
      <c r="W57">
        <v>9.1842219424460421</v>
      </c>
      <c r="X57">
        <v>37.46260116906474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6.445999999999998</v>
      </c>
      <c r="AL57">
        <v>2.6559000000000008</v>
      </c>
      <c r="AM57">
        <v>0</v>
      </c>
      <c r="AN57">
        <v>0</v>
      </c>
      <c r="AO57">
        <v>0</v>
      </c>
      <c r="AP57">
        <v>0.29283659999999995</v>
      </c>
      <c r="AQ57">
        <v>0</v>
      </c>
      <c r="AR57">
        <v>1.8227039999999999</v>
      </c>
      <c r="AS57">
        <v>2.5626059999999997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26.402547568470204</v>
      </c>
      <c r="BB57">
        <f t="shared" si="0"/>
        <v>689.11364444694163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159.56717796000001</v>
      </c>
      <c r="L58">
        <v>32.457745310245315</v>
      </c>
      <c r="M58">
        <v>0</v>
      </c>
      <c r="N58">
        <v>29.515504761904758</v>
      </c>
      <c r="O58">
        <v>24.639286862254568</v>
      </c>
      <c r="P58">
        <v>66.89227188000001</v>
      </c>
      <c r="Q58">
        <v>2.9218381999999998</v>
      </c>
      <c r="R58">
        <v>6.4662557999999972</v>
      </c>
      <c r="S58">
        <v>4.1835070000000005</v>
      </c>
      <c r="T58">
        <v>0</v>
      </c>
      <c r="U58">
        <v>330.96230639999999</v>
      </c>
      <c r="V58">
        <v>3.0103281294964024</v>
      </c>
      <c r="W58">
        <v>9.1842219424460421</v>
      </c>
      <c r="X58">
        <v>37.46260116906474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6.445999999999998</v>
      </c>
      <c r="AL58">
        <v>2.6559000000000008</v>
      </c>
      <c r="AM58">
        <v>0</v>
      </c>
      <c r="AN58">
        <v>0</v>
      </c>
      <c r="AO58">
        <v>0</v>
      </c>
      <c r="AP58">
        <v>0.29283659999999995</v>
      </c>
      <c r="AQ58">
        <v>0</v>
      </c>
      <c r="AR58">
        <v>1.8227039999999999</v>
      </c>
      <c r="AS58">
        <v>2.5626059999999997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26.606490178470189</v>
      </c>
      <c r="BB58">
        <f t="shared" si="0"/>
        <v>694.4366018369418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142.33879736999998</v>
      </c>
      <c r="L59">
        <v>32.457745310245315</v>
      </c>
      <c r="M59">
        <v>0</v>
      </c>
      <c r="N59">
        <v>29.515504761904758</v>
      </c>
      <c r="O59">
        <v>24.639286862254568</v>
      </c>
      <c r="P59">
        <v>66.89227188000001</v>
      </c>
      <c r="Q59">
        <v>2.9218381999999998</v>
      </c>
      <c r="R59">
        <v>6.4662557999999972</v>
      </c>
      <c r="S59">
        <v>4.1835070000000005</v>
      </c>
      <c r="T59">
        <v>0</v>
      </c>
      <c r="U59">
        <v>330.96230639999999</v>
      </c>
      <c r="V59">
        <v>3.0103281294964024</v>
      </c>
      <c r="W59">
        <v>9.1842219424460421</v>
      </c>
      <c r="X59">
        <v>37.46260116906474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6.445999999999998</v>
      </c>
      <c r="AL59">
        <v>2.6559000000000008</v>
      </c>
      <c r="AM59">
        <v>0</v>
      </c>
      <c r="AN59">
        <v>0</v>
      </c>
      <c r="AO59">
        <v>0</v>
      </c>
      <c r="AP59">
        <v>0.29283659999999995</v>
      </c>
      <c r="AQ59">
        <v>0</v>
      </c>
      <c r="AR59">
        <v>1.8227039999999999</v>
      </c>
      <c r="AS59">
        <v>2.5626059999999997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25.970763071670184</v>
      </c>
      <c r="BB59">
        <f t="shared" si="0"/>
        <v>677.84394835374167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142.33879736999998</v>
      </c>
      <c r="L60">
        <v>32.457745310245315</v>
      </c>
      <c r="M60">
        <v>0</v>
      </c>
      <c r="N60">
        <v>29.515504761904758</v>
      </c>
      <c r="O60">
        <v>24.639286862254568</v>
      </c>
      <c r="P60">
        <v>66.89227188000001</v>
      </c>
      <c r="Q60">
        <v>2.9218381999999998</v>
      </c>
      <c r="R60">
        <v>6.4662557999999972</v>
      </c>
      <c r="S60">
        <v>4.1835070000000005</v>
      </c>
      <c r="T60">
        <v>0</v>
      </c>
      <c r="U60">
        <v>330.96230639999999</v>
      </c>
      <c r="V60">
        <v>3.0103281294964024</v>
      </c>
      <c r="W60">
        <v>9.1842219424460421</v>
      </c>
      <c r="X60">
        <v>37.46260116906474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6.445999999999998</v>
      </c>
      <c r="AL60">
        <v>0.59020000000000006</v>
      </c>
      <c r="AM60">
        <v>0</v>
      </c>
      <c r="AN60">
        <v>0</v>
      </c>
      <c r="AO60">
        <v>0</v>
      </c>
      <c r="AP60">
        <v>0.29283659999999995</v>
      </c>
      <c r="AQ60">
        <v>0</v>
      </c>
      <c r="AR60">
        <v>1.8227039999999999</v>
      </c>
      <c r="AS60">
        <v>2.5626059999999997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25.894538894045397</v>
      </c>
      <c r="BB60">
        <f t="shared" si="0"/>
        <v>675.85447253136647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142.33879736999998</v>
      </c>
      <c r="L61">
        <v>32.457745310245315</v>
      </c>
      <c r="M61">
        <v>0</v>
      </c>
      <c r="N61">
        <v>29.515504761904758</v>
      </c>
      <c r="O61">
        <v>24.639286862254568</v>
      </c>
      <c r="P61">
        <v>66.89227188000001</v>
      </c>
      <c r="Q61">
        <v>2.9218381999999998</v>
      </c>
      <c r="R61">
        <v>6.4662557999999972</v>
      </c>
      <c r="S61">
        <v>4.1835070000000005</v>
      </c>
      <c r="T61">
        <v>0</v>
      </c>
      <c r="U61">
        <v>330.96230639999999</v>
      </c>
      <c r="V61">
        <v>3.0103281294964024</v>
      </c>
      <c r="W61">
        <v>9.1842219424460421</v>
      </c>
      <c r="X61">
        <v>37.46260116906474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6.445999999999998</v>
      </c>
      <c r="AL61">
        <v>0.59020000000000006</v>
      </c>
      <c r="AM61">
        <v>0</v>
      </c>
      <c r="AN61">
        <v>0</v>
      </c>
      <c r="AO61">
        <v>0</v>
      </c>
      <c r="AP61">
        <v>0.29283659999999995</v>
      </c>
      <c r="AQ61">
        <v>0</v>
      </c>
      <c r="AR61">
        <v>1.8227039999999999</v>
      </c>
      <c r="AS61">
        <v>2.5626059999999997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25.894538894045397</v>
      </c>
      <c r="BB61">
        <f t="shared" si="0"/>
        <v>675.85447253136647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142.33879736999998</v>
      </c>
      <c r="L62">
        <v>32.457745310245315</v>
      </c>
      <c r="M62">
        <v>0</v>
      </c>
      <c r="N62">
        <v>29.515504761904758</v>
      </c>
      <c r="O62">
        <v>24.639286862254568</v>
      </c>
      <c r="P62">
        <v>66.89227188000001</v>
      </c>
      <c r="Q62">
        <v>2.9218381999999998</v>
      </c>
      <c r="R62">
        <v>6.4662557999999972</v>
      </c>
      <c r="S62">
        <v>4.1835070000000005</v>
      </c>
      <c r="T62">
        <v>0</v>
      </c>
      <c r="U62">
        <v>330.96230639999999</v>
      </c>
      <c r="V62">
        <v>3.0103281294964024</v>
      </c>
      <c r="W62">
        <v>9.1842219424460421</v>
      </c>
      <c r="X62">
        <v>37.46260116906474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6.445999999999998</v>
      </c>
      <c r="AL62">
        <v>0.59020000000000006</v>
      </c>
      <c r="AM62">
        <v>0</v>
      </c>
      <c r="AN62">
        <v>0</v>
      </c>
      <c r="AO62">
        <v>0</v>
      </c>
      <c r="AP62">
        <v>1.2689585999999997</v>
      </c>
      <c r="AQ62">
        <v>0</v>
      </c>
      <c r="AR62">
        <v>1.8227039999999999</v>
      </c>
      <c r="AS62">
        <v>2.5626059999999997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25.930557872045398</v>
      </c>
      <c r="BB62">
        <f t="shared" si="0"/>
        <v>676.79457555336649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142.33879736999998</v>
      </c>
      <c r="L63">
        <v>32.457745310245315</v>
      </c>
      <c r="M63">
        <v>0</v>
      </c>
      <c r="N63">
        <v>29.515504761904758</v>
      </c>
      <c r="O63">
        <v>24.639286862254568</v>
      </c>
      <c r="P63">
        <v>66.89227188000001</v>
      </c>
      <c r="Q63">
        <v>2.9218381999999998</v>
      </c>
      <c r="R63">
        <v>6.4662557999999972</v>
      </c>
      <c r="S63">
        <v>4.1835070000000005</v>
      </c>
      <c r="T63">
        <v>0</v>
      </c>
      <c r="U63">
        <v>330.96230639999999</v>
      </c>
      <c r="V63">
        <v>3.0103281294964024</v>
      </c>
      <c r="W63">
        <v>9.1842219424460421</v>
      </c>
      <c r="X63">
        <v>37.46260116906474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6.445999999999998</v>
      </c>
      <c r="AL63">
        <v>0.59020000000000006</v>
      </c>
      <c r="AM63">
        <v>0</v>
      </c>
      <c r="AN63">
        <v>0</v>
      </c>
      <c r="AO63">
        <v>0</v>
      </c>
      <c r="AP63">
        <v>0.29283659999999995</v>
      </c>
      <c r="AQ63">
        <v>0</v>
      </c>
      <c r="AR63">
        <v>12.338304000000001</v>
      </c>
      <c r="AS63">
        <v>3.4168080000000001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26.314084664045399</v>
      </c>
      <c r="BB63">
        <f t="shared" si="0"/>
        <v>686.80472876136639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149.54779737000001</v>
      </c>
      <c r="L64">
        <v>32.457745310245315</v>
      </c>
      <c r="M64">
        <v>0</v>
      </c>
      <c r="N64">
        <v>29.515504761904758</v>
      </c>
      <c r="O64">
        <v>24.639286862254568</v>
      </c>
      <c r="P64">
        <v>66.89227188000001</v>
      </c>
      <c r="Q64">
        <v>2.9218381999999998</v>
      </c>
      <c r="R64">
        <v>6.4662557999999972</v>
      </c>
      <c r="S64">
        <v>4.1835070000000005</v>
      </c>
      <c r="T64">
        <v>0</v>
      </c>
      <c r="U64">
        <v>330.96230639999999</v>
      </c>
      <c r="V64">
        <v>3.0103281294964024</v>
      </c>
      <c r="W64">
        <v>9.1842219424460421</v>
      </c>
      <c r="X64">
        <v>37.46260116906474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6.445999999999998</v>
      </c>
      <c r="AL64">
        <v>0.59020000000000006</v>
      </c>
      <c r="AM64">
        <v>0</v>
      </c>
      <c r="AN64">
        <v>0</v>
      </c>
      <c r="AO64">
        <v>0</v>
      </c>
      <c r="AP64">
        <v>0.29283659999999995</v>
      </c>
      <c r="AQ64">
        <v>0</v>
      </c>
      <c r="AR64">
        <v>12.338304000000001</v>
      </c>
      <c r="AS64">
        <v>3.4168080000000001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26.580096764045411</v>
      </c>
      <c r="BB64">
        <f t="shared" si="0"/>
        <v>693.74771666136644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162.77227532999999</v>
      </c>
      <c r="L65">
        <v>36.813754496854258</v>
      </c>
      <c r="M65">
        <v>0</v>
      </c>
      <c r="N65">
        <v>29.515504761904758</v>
      </c>
      <c r="O65">
        <v>24.639286862254568</v>
      </c>
      <c r="P65">
        <v>66.89227188000001</v>
      </c>
      <c r="Q65">
        <v>3.8206713019999996</v>
      </c>
      <c r="R65">
        <v>8.2257391999999996</v>
      </c>
      <c r="S65">
        <v>5.1545743999999996</v>
      </c>
      <c r="T65">
        <v>0</v>
      </c>
      <c r="U65">
        <v>330.96230639999999</v>
      </c>
      <c r="V65">
        <v>3.0103281294964024</v>
      </c>
      <c r="W65">
        <v>9.1842219424460421</v>
      </c>
      <c r="X65">
        <v>37.46260116906474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6.445999999999998</v>
      </c>
      <c r="AL65">
        <v>0.59020000000000006</v>
      </c>
      <c r="AM65">
        <v>0</v>
      </c>
      <c r="AN65">
        <v>0</v>
      </c>
      <c r="AO65">
        <v>0</v>
      </c>
      <c r="AP65">
        <v>0.29283659999999995</v>
      </c>
      <c r="AQ65">
        <v>0</v>
      </c>
      <c r="AR65">
        <v>1.8227039999999999</v>
      </c>
      <c r="AS65">
        <v>2.5626059999999997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26.943195252520866</v>
      </c>
      <c r="BB65">
        <f t="shared" si="0"/>
        <v>703.22468722149983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162.77227532999999</v>
      </c>
      <c r="L66">
        <v>36.813754496854258</v>
      </c>
      <c r="M66">
        <v>0</v>
      </c>
      <c r="N66">
        <v>29.515504761904758</v>
      </c>
      <c r="O66">
        <v>24.639286862254568</v>
      </c>
      <c r="P66">
        <v>66.89227188000001</v>
      </c>
      <c r="Q66">
        <v>3.8419024000000004</v>
      </c>
      <c r="R66">
        <v>8.2257391999999996</v>
      </c>
      <c r="S66">
        <v>5.1545743999999996</v>
      </c>
      <c r="T66">
        <v>0</v>
      </c>
      <c r="U66">
        <v>330.96230639999999</v>
      </c>
      <c r="V66">
        <v>3.0103281294964024</v>
      </c>
      <c r="W66">
        <v>9.1842219424460421</v>
      </c>
      <c r="X66">
        <v>37.46260116906474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6.445999999999998</v>
      </c>
      <c r="AL66">
        <v>0.59020000000000006</v>
      </c>
      <c r="AM66">
        <v>0</v>
      </c>
      <c r="AN66">
        <v>0</v>
      </c>
      <c r="AO66">
        <v>0</v>
      </c>
      <c r="AP66">
        <v>0.29283659999999995</v>
      </c>
      <c r="AQ66">
        <v>0</v>
      </c>
      <c r="AR66">
        <v>1.8227039999999999</v>
      </c>
      <c r="AS66">
        <v>2.5626059999999997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26.943978842520863</v>
      </c>
      <c r="BB66">
        <f t="shared" si="0"/>
        <v>703.24513472949991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162.77227532999999</v>
      </c>
      <c r="L67">
        <v>36.813754496854258</v>
      </c>
      <c r="M67">
        <v>0</v>
      </c>
      <c r="N67">
        <v>29.515504761904758</v>
      </c>
      <c r="O67">
        <v>24.639286862254568</v>
      </c>
      <c r="P67">
        <v>66.89227188000001</v>
      </c>
      <c r="Q67">
        <v>3.8419024000000004</v>
      </c>
      <c r="R67">
        <v>8.2257391999999996</v>
      </c>
      <c r="S67">
        <v>5.1545743999999996</v>
      </c>
      <c r="T67">
        <v>0</v>
      </c>
      <c r="U67">
        <v>330.96230639999999</v>
      </c>
      <c r="V67">
        <v>3.0103281294964024</v>
      </c>
      <c r="W67">
        <v>9.1842219424460421</v>
      </c>
      <c r="X67">
        <v>37.46260116906474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6.445999999999998</v>
      </c>
      <c r="AL67">
        <v>0.59020000000000006</v>
      </c>
      <c r="AM67">
        <v>0</v>
      </c>
      <c r="AN67">
        <v>0</v>
      </c>
      <c r="AO67">
        <v>0</v>
      </c>
      <c r="AP67">
        <v>0.29283659999999995</v>
      </c>
      <c r="AQ67">
        <v>0</v>
      </c>
      <c r="AR67">
        <v>1.8227039999999999</v>
      </c>
      <c r="AS67">
        <v>2.5626059999999997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26.943978842520863</v>
      </c>
      <c r="BB67">
        <f t="shared" si="0"/>
        <v>703.24513472949991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162.77227532999999</v>
      </c>
      <c r="L68">
        <v>36.813754496854258</v>
      </c>
      <c r="M68">
        <v>0</v>
      </c>
      <c r="N68">
        <v>29.515504761904758</v>
      </c>
      <c r="O68">
        <v>24.639286862254568</v>
      </c>
      <c r="P68">
        <v>66.89227188000001</v>
      </c>
      <c r="Q68">
        <v>3.8419024000000004</v>
      </c>
      <c r="R68">
        <v>8.2257391999999996</v>
      </c>
      <c r="S68">
        <v>5.1545743999999996</v>
      </c>
      <c r="T68">
        <v>0</v>
      </c>
      <c r="U68">
        <v>330.96230639999999</v>
      </c>
      <c r="V68">
        <v>3.0103281294964024</v>
      </c>
      <c r="W68">
        <v>9.1842219424460421</v>
      </c>
      <c r="X68">
        <v>37.46260116906474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2.4053800000000001</v>
      </c>
      <c r="AI68">
        <v>0</v>
      </c>
      <c r="AJ68">
        <v>0</v>
      </c>
      <c r="AK68">
        <v>6.445999999999998</v>
      </c>
      <c r="AL68">
        <v>0.59020000000000006</v>
      </c>
      <c r="AM68">
        <v>0</v>
      </c>
      <c r="AN68">
        <v>0</v>
      </c>
      <c r="AO68">
        <v>0</v>
      </c>
      <c r="AP68">
        <v>0.29283659999999995</v>
      </c>
      <c r="AQ68">
        <v>0</v>
      </c>
      <c r="AR68">
        <v>2.8041599999999995</v>
      </c>
      <c r="AS68">
        <v>2.5626059999999997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27.068953192520866</v>
      </c>
      <c r="BB68">
        <f t="shared" ref="BB68:BB99" si="1">SUM(B68:AZ68)-BA68</f>
        <v>706.50699637949992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162.77227532999999</v>
      </c>
      <c r="L69">
        <v>45.003093313593077</v>
      </c>
      <c r="M69">
        <v>0</v>
      </c>
      <c r="N69">
        <v>29.515504761904758</v>
      </c>
      <c r="O69">
        <v>24.639286862254568</v>
      </c>
      <c r="P69">
        <v>66.89227188000001</v>
      </c>
      <c r="Q69">
        <v>3.8419024000000004</v>
      </c>
      <c r="R69">
        <v>8.2257391999999996</v>
      </c>
      <c r="S69">
        <v>5.1545743999999996</v>
      </c>
      <c r="T69">
        <v>0</v>
      </c>
      <c r="U69">
        <v>330.96230639999999</v>
      </c>
      <c r="V69">
        <v>3.0103281294964024</v>
      </c>
      <c r="W69">
        <v>9.1842219424460421</v>
      </c>
      <c r="X69">
        <v>37.46260116906474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5.9412885999999991</v>
      </c>
      <c r="AI69">
        <v>0</v>
      </c>
      <c r="AJ69">
        <v>0</v>
      </c>
      <c r="AK69">
        <v>6.445999999999998</v>
      </c>
      <c r="AL69">
        <v>0.59020000000000006</v>
      </c>
      <c r="AM69">
        <v>0</v>
      </c>
      <c r="AN69">
        <v>0</v>
      </c>
      <c r="AO69">
        <v>0</v>
      </c>
      <c r="AP69">
        <v>0.29283659999999995</v>
      </c>
      <c r="AQ69">
        <v>0</v>
      </c>
      <c r="AR69">
        <v>2.8041599999999995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27.507918794858529</v>
      </c>
      <c r="BB69">
        <f t="shared" si="1"/>
        <v>717.96411859390128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165.03322390739999</v>
      </c>
      <c r="L70">
        <v>52.992692159191925</v>
      </c>
      <c r="M70">
        <v>0</v>
      </c>
      <c r="N70">
        <v>29.515504761904758</v>
      </c>
      <c r="O70">
        <v>24.639286862254568</v>
      </c>
      <c r="P70">
        <v>66.89227188000001</v>
      </c>
      <c r="Q70">
        <v>3.8419024000000004</v>
      </c>
      <c r="R70">
        <v>8.2257391999999996</v>
      </c>
      <c r="S70">
        <v>5.1545743999999996</v>
      </c>
      <c r="T70">
        <v>0</v>
      </c>
      <c r="U70">
        <v>330.96230639999999</v>
      </c>
      <c r="V70">
        <v>3.0103281294964024</v>
      </c>
      <c r="W70">
        <v>9.1842219424460421</v>
      </c>
      <c r="X70">
        <v>37.46260116906474</v>
      </c>
      <c r="Y70">
        <v>0</v>
      </c>
      <c r="Z70">
        <v>1.6646652000000002</v>
      </c>
      <c r="AA70">
        <v>0</v>
      </c>
      <c r="AB70">
        <v>0</v>
      </c>
      <c r="AC70">
        <v>2.4581713600000001</v>
      </c>
      <c r="AD70">
        <v>2.3205531439999998</v>
      </c>
      <c r="AE70">
        <v>3.5847020000000001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6.445999999999998</v>
      </c>
      <c r="AL70">
        <v>0.59020000000000006</v>
      </c>
      <c r="AM70">
        <v>0</v>
      </c>
      <c r="AN70">
        <v>0</v>
      </c>
      <c r="AO70">
        <v>0</v>
      </c>
      <c r="AP70">
        <v>0.29283659999999995</v>
      </c>
      <c r="AQ70">
        <v>0</v>
      </c>
      <c r="AR70">
        <v>2.8041599999999995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28.475433882061139</v>
      </c>
      <c r="BB70">
        <f t="shared" si="1"/>
        <v>743.21653123369742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165.03322390739999</v>
      </c>
      <c r="L71">
        <v>62.779950745050506</v>
      </c>
      <c r="M71">
        <v>0</v>
      </c>
      <c r="N71">
        <v>29.515504761904758</v>
      </c>
      <c r="O71">
        <v>24.639286862254568</v>
      </c>
      <c r="P71">
        <v>66.89227188000001</v>
      </c>
      <c r="Q71">
        <v>5.5422799999999999</v>
      </c>
      <c r="R71">
        <v>10.767085400000001</v>
      </c>
      <c r="S71">
        <v>6.7030854</v>
      </c>
      <c r="T71">
        <v>0</v>
      </c>
      <c r="U71">
        <v>330.96230639999999</v>
      </c>
      <c r="V71">
        <v>4.606861799999999</v>
      </c>
      <c r="W71">
        <v>11.783363482014389</v>
      </c>
      <c r="X71">
        <v>37.46260116906474</v>
      </c>
      <c r="Y71">
        <v>0</v>
      </c>
      <c r="Z71">
        <v>1.6646652000000002</v>
      </c>
      <c r="AA71">
        <v>1.6052799999999998</v>
      </c>
      <c r="AB71">
        <v>3.34519016</v>
      </c>
      <c r="AC71">
        <v>2.4581713600000001</v>
      </c>
      <c r="AD71">
        <v>2.3205531439999998</v>
      </c>
      <c r="AE71">
        <v>3.5847020000000001</v>
      </c>
      <c r="AF71">
        <v>0</v>
      </c>
      <c r="AG71">
        <v>0</v>
      </c>
      <c r="AH71">
        <v>17.823865800000004</v>
      </c>
      <c r="AI71">
        <v>0</v>
      </c>
      <c r="AJ71">
        <v>0</v>
      </c>
      <c r="AK71">
        <v>6.445999999999998</v>
      </c>
      <c r="AL71">
        <v>0.59020000000000006</v>
      </c>
      <c r="AM71">
        <v>0</v>
      </c>
      <c r="AN71">
        <v>0</v>
      </c>
      <c r="AO71">
        <v>0</v>
      </c>
      <c r="AP71">
        <v>0.29283659999999995</v>
      </c>
      <c r="AQ71">
        <v>0</v>
      </c>
      <c r="AR71">
        <v>2.8041599999999995</v>
      </c>
      <c r="AS71">
        <v>3.0751271999999994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29.619577686828968</v>
      </c>
      <c r="BB71">
        <f t="shared" si="1"/>
        <v>773.07899558486008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165.03322390739999</v>
      </c>
      <c r="L72">
        <v>62.779950745050506</v>
      </c>
      <c r="M72">
        <v>0</v>
      </c>
      <c r="N72">
        <v>29.515504761904758</v>
      </c>
      <c r="O72">
        <v>24.639286862254568</v>
      </c>
      <c r="P72">
        <v>66.89227188000001</v>
      </c>
      <c r="Q72">
        <v>5.5422799999999999</v>
      </c>
      <c r="R72">
        <v>10.767085400000001</v>
      </c>
      <c r="S72">
        <v>6.7030854</v>
      </c>
      <c r="T72">
        <v>0</v>
      </c>
      <c r="U72">
        <v>330.96230639999999</v>
      </c>
      <c r="V72">
        <v>4.606861799999999</v>
      </c>
      <c r="W72">
        <v>11.783363482014389</v>
      </c>
      <c r="X72">
        <v>37.46260116906474</v>
      </c>
      <c r="Y72">
        <v>0</v>
      </c>
      <c r="Z72">
        <v>1.6646652000000002</v>
      </c>
      <c r="AA72">
        <v>5.0164999999999997</v>
      </c>
      <c r="AB72">
        <v>3.34519016</v>
      </c>
      <c r="AC72">
        <v>2.4581713600000001</v>
      </c>
      <c r="AD72">
        <v>4.6411062880000005</v>
      </c>
      <c r="AE72">
        <v>7.1694039999999992</v>
      </c>
      <c r="AF72">
        <v>0</v>
      </c>
      <c r="AG72">
        <v>0</v>
      </c>
      <c r="AH72">
        <v>23.765154399999993</v>
      </c>
      <c r="AI72">
        <v>0.64668399999999981</v>
      </c>
      <c r="AJ72">
        <v>0</v>
      </c>
      <c r="AK72">
        <v>6.445999999999998</v>
      </c>
      <c r="AL72">
        <v>0.59020000000000006</v>
      </c>
      <c r="AM72">
        <v>0</v>
      </c>
      <c r="AN72">
        <v>0</v>
      </c>
      <c r="AO72">
        <v>0</v>
      </c>
      <c r="AP72">
        <v>0.29283659999999995</v>
      </c>
      <c r="AQ72">
        <v>0</v>
      </c>
      <c r="AR72">
        <v>2.8041599999999995</v>
      </c>
      <c r="AS72">
        <v>3.0751271999999994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30.206451290828959</v>
      </c>
      <c r="BB72">
        <f t="shared" si="1"/>
        <v>788.39656972486011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165.03322390739999</v>
      </c>
      <c r="L73">
        <v>64.078260557460325</v>
      </c>
      <c r="M73">
        <v>0</v>
      </c>
      <c r="N73">
        <v>29.515504761904758</v>
      </c>
      <c r="O73">
        <v>24.639286862254568</v>
      </c>
      <c r="P73">
        <v>65.419200000000004</v>
      </c>
      <c r="Q73">
        <v>5.5422799999999999</v>
      </c>
      <c r="R73">
        <v>10.767085400000001</v>
      </c>
      <c r="S73">
        <v>6.7030854</v>
      </c>
      <c r="T73">
        <v>0</v>
      </c>
      <c r="U73">
        <v>330.96230639999999</v>
      </c>
      <c r="V73">
        <v>4.606861799999999</v>
      </c>
      <c r="W73">
        <v>11.783363482014389</v>
      </c>
      <c r="X73">
        <v>37.46260116906474</v>
      </c>
      <c r="Y73">
        <v>0</v>
      </c>
      <c r="Z73">
        <v>3.3293304000000004</v>
      </c>
      <c r="AA73">
        <v>10.705612319999998</v>
      </c>
      <c r="AB73">
        <v>6.69038032</v>
      </c>
      <c r="AC73">
        <v>2.4581713600000001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4.2034459999999996</v>
      </c>
      <c r="AJ73">
        <v>0</v>
      </c>
      <c r="AK73">
        <v>6.445999999999998</v>
      </c>
      <c r="AL73">
        <v>5.9020000000000001</v>
      </c>
      <c r="AM73">
        <v>0</v>
      </c>
      <c r="AN73">
        <v>0</v>
      </c>
      <c r="AO73">
        <v>0</v>
      </c>
      <c r="AP73">
        <v>0.29283659999999995</v>
      </c>
      <c r="AQ73">
        <v>0</v>
      </c>
      <c r="AR73">
        <v>2.8041599999999995</v>
      </c>
      <c r="AS73">
        <v>3.4168080000000001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31.438312572523412</v>
      </c>
      <c r="BB73">
        <f t="shared" si="1"/>
        <v>820.54847982357558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165.03322390739999</v>
      </c>
      <c r="L74">
        <v>64.078260557460325</v>
      </c>
      <c r="M74">
        <v>0</v>
      </c>
      <c r="N74">
        <v>29.515504761904758</v>
      </c>
      <c r="O74">
        <v>24.639286862254568</v>
      </c>
      <c r="P74">
        <v>65.419200000000004</v>
      </c>
      <c r="Q74">
        <v>5.5422799999999999</v>
      </c>
      <c r="R74">
        <v>10.767085400000001</v>
      </c>
      <c r="S74">
        <v>6.7030854</v>
      </c>
      <c r="T74">
        <v>0</v>
      </c>
      <c r="U74">
        <v>330.96230639999999</v>
      </c>
      <c r="V74">
        <v>4.606861799999999</v>
      </c>
      <c r="W74">
        <v>11.783363482014389</v>
      </c>
      <c r="X74">
        <v>37.46260116906474</v>
      </c>
      <c r="Y74">
        <v>0</v>
      </c>
      <c r="Z74">
        <v>3.3293304000000004</v>
      </c>
      <c r="AA74">
        <v>10.705612319999998</v>
      </c>
      <c r="AB74">
        <v>6.69038032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4.2034459999999996</v>
      </c>
      <c r="AJ74">
        <v>0</v>
      </c>
      <c r="AK74">
        <v>6.445999999999998</v>
      </c>
      <c r="AL74">
        <v>13.574600000000004</v>
      </c>
      <c r="AM74">
        <v>0</v>
      </c>
      <c r="AN74">
        <v>0</v>
      </c>
      <c r="AO74">
        <v>0</v>
      </c>
      <c r="AP74">
        <v>0.29283659999999995</v>
      </c>
      <c r="AQ74">
        <v>0</v>
      </c>
      <c r="AR74">
        <v>2.8041599999999995</v>
      </c>
      <c r="AS74">
        <v>3.4168080000000001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31.812138265315156</v>
      </c>
      <c r="BB74">
        <f t="shared" si="1"/>
        <v>830.3054254907837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165.03322390739999</v>
      </c>
      <c r="L75">
        <v>64.078260557460325</v>
      </c>
      <c r="M75">
        <v>0</v>
      </c>
      <c r="N75">
        <v>29.515504761904758</v>
      </c>
      <c r="O75">
        <v>24.639286862254568</v>
      </c>
      <c r="P75">
        <v>65.419200000000004</v>
      </c>
      <c r="Q75">
        <v>5.5422799999999999</v>
      </c>
      <c r="R75">
        <v>10.767085400000001</v>
      </c>
      <c r="S75">
        <v>6.7030854</v>
      </c>
      <c r="T75">
        <v>0</v>
      </c>
      <c r="U75">
        <v>330.96230639999999</v>
      </c>
      <c r="V75">
        <v>4.606861799999999</v>
      </c>
      <c r="W75">
        <v>11.783363482014389</v>
      </c>
      <c r="X75">
        <v>37.46260116906474</v>
      </c>
      <c r="Y75">
        <v>0</v>
      </c>
      <c r="Z75">
        <v>3.3293304000000004</v>
      </c>
      <c r="AA75">
        <v>10.705612319999998</v>
      </c>
      <c r="AB75">
        <v>6.69038032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4.2034459999999996</v>
      </c>
      <c r="AJ75">
        <v>0</v>
      </c>
      <c r="AK75">
        <v>6.445999999999998</v>
      </c>
      <c r="AL75">
        <v>13.574600000000004</v>
      </c>
      <c r="AM75">
        <v>0</v>
      </c>
      <c r="AN75">
        <v>0</v>
      </c>
      <c r="AO75">
        <v>0</v>
      </c>
      <c r="AP75">
        <v>0.29283659999999995</v>
      </c>
      <c r="AQ75">
        <v>0</v>
      </c>
      <c r="AR75">
        <v>12.338304000000001</v>
      </c>
      <c r="AS75">
        <v>3.7584888000000003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32.176556129315159</v>
      </c>
      <c r="BB75">
        <f t="shared" si="1"/>
        <v>839.81683242678378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165.03322390739999</v>
      </c>
      <c r="L76">
        <v>64.078260557460325</v>
      </c>
      <c r="M76">
        <v>0</v>
      </c>
      <c r="N76">
        <v>29.515504761904758</v>
      </c>
      <c r="O76">
        <v>24.639286862254568</v>
      </c>
      <c r="P76">
        <v>65.419200000000004</v>
      </c>
      <c r="Q76">
        <v>5.5422799999999999</v>
      </c>
      <c r="R76">
        <v>10.767085400000001</v>
      </c>
      <c r="S76">
        <v>6.7030854</v>
      </c>
      <c r="T76">
        <v>0</v>
      </c>
      <c r="U76">
        <v>330.96230639999999</v>
      </c>
      <c r="V76">
        <v>4.606861799999999</v>
      </c>
      <c r="W76">
        <v>11.783363482014389</v>
      </c>
      <c r="X76">
        <v>37.46260116906474</v>
      </c>
      <c r="Y76">
        <v>0</v>
      </c>
      <c r="Z76">
        <v>3.3293304000000004</v>
      </c>
      <c r="AA76">
        <v>10.705612319999998</v>
      </c>
      <c r="AB76">
        <v>6.69038032</v>
      </c>
      <c r="AC76">
        <v>4.9163427200000003</v>
      </c>
      <c r="AD76">
        <v>6.9616594319999994</v>
      </c>
      <c r="AE76">
        <v>7.1694039999999992</v>
      </c>
      <c r="AF76">
        <v>0</v>
      </c>
      <c r="AG76">
        <v>0</v>
      </c>
      <c r="AH76">
        <v>29.706442999999997</v>
      </c>
      <c r="AI76">
        <v>4.2034459999999996</v>
      </c>
      <c r="AJ76">
        <v>0</v>
      </c>
      <c r="AK76">
        <v>6.445999999999998</v>
      </c>
      <c r="AL76">
        <v>13.574600000000004</v>
      </c>
      <c r="AM76">
        <v>0</v>
      </c>
      <c r="AN76">
        <v>0</v>
      </c>
      <c r="AO76">
        <v>0</v>
      </c>
      <c r="AP76">
        <v>0.29283659999999995</v>
      </c>
      <c r="AQ76">
        <v>0</v>
      </c>
      <c r="AR76">
        <v>12.338304000000001</v>
      </c>
      <c r="AS76">
        <v>3.7584888000000003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31.977757949315162</v>
      </c>
      <c r="BB76">
        <f t="shared" si="1"/>
        <v>834.6281493827837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165.03322390739999</v>
      </c>
      <c r="L77">
        <v>64.078260557460325</v>
      </c>
      <c r="M77">
        <v>0</v>
      </c>
      <c r="N77">
        <v>29.515504761904758</v>
      </c>
      <c r="O77">
        <v>24.639286862254568</v>
      </c>
      <c r="P77">
        <v>65.419200000000004</v>
      </c>
      <c r="Q77">
        <v>5.5422799999999999</v>
      </c>
      <c r="R77">
        <v>10.767085400000001</v>
      </c>
      <c r="S77">
        <v>6.7030854</v>
      </c>
      <c r="T77">
        <v>0</v>
      </c>
      <c r="U77">
        <v>330.96230639999999</v>
      </c>
      <c r="V77">
        <v>4.606861799999999</v>
      </c>
      <c r="W77">
        <v>11.783363482014389</v>
      </c>
      <c r="X77">
        <v>37.46260116906474</v>
      </c>
      <c r="Y77">
        <v>0</v>
      </c>
      <c r="Z77">
        <v>3.3293304000000004</v>
      </c>
      <c r="AA77">
        <v>10.705612319999998</v>
      </c>
      <c r="AB77">
        <v>6.69038032</v>
      </c>
      <c r="AC77">
        <v>4.9163427200000003</v>
      </c>
      <c r="AD77">
        <v>6.9616594319999994</v>
      </c>
      <c r="AE77">
        <v>7.1694039999999992</v>
      </c>
      <c r="AF77">
        <v>0</v>
      </c>
      <c r="AG77">
        <v>0</v>
      </c>
      <c r="AH77">
        <v>29.706442999999997</v>
      </c>
      <c r="AI77">
        <v>4.2034459999999996</v>
      </c>
      <c r="AJ77">
        <v>0</v>
      </c>
      <c r="AK77">
        <v>6.445999999999998</v>
      </c>
      <c r="AL77">
        <v>13.574600000000004</v>
      </c>
      <c r="AM77">
        <v>0</v>
      </c>
      <c r="AN77">
        <v>0</v>
      </c>
      <c r="AO77">
        <v>0</v>
      </c>
      <c r="AP77">
        <v>0.29283659999999995</v>
      </c>
      <c r="AQ77">
        <v>0</v>
      </c>
      <c r="AR77">
        <v>2.243328</v>
      </c>
      <c r="AS77">
        <v>3.7584888000000003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31.60525348731516</v>
      </c>
      <c r="BB77">
        <f t="shared" si="1"/>
        <v>824.90567784478378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165.03322390739999</v>
      </c>
      <c r="L78">
        <v>64.078260557460325</v>
      </c>
      <c r="M78">
        <v>0</v>
      </c>
      <c r="N78">
        <v>29.515504761904758</v>
      </c>
      <c r="O78">
        <v>24.639286862254568</v>
      </c>
      <c r="P78">
        <v>65.419200000000004</v>
      </c>
      <c r="Q78">
        <v>5.5422799999999999</v>
      </c>
      <c r="R78">
        <v>10.767085400000001</v>
      </c>
      <c r="S78">
        <v>6.7030854</v>
      </c>
      <c r="T78">
        <v>0</v>
      </c>
      <c r="U78">
        <v>330.96230639999999</v>
      </c>
      <c r="V78">
        <v>4.606861799999999</v>
      </c>
      <c r="W78">
        <v>11.783363482014389</v>
      </c>
      <c r="X78">
        <v>37.46260116906474</v>
      </c>
      <c r="Y78">
        <v>0</v>
      </c>
      <c r="Z78">
        <v>3.3293304000000004</v>
      </c>
      <c r="AA78">
        <v>10.705612319999998</v>
      </c>
      <c r="AB78">
        <v>6.69038032</v>
      </c>
      <c r="AC78">
        <v>4.9163427200000003</v>
      </c>
      <c r="AD78">
        <v>6.9616594319999994</v>
      </c>
      <c r="AE78">
        <v>3.5847020000000001</v>
      </c>
      <c r="AF78">
        <v>0</v>
      </c>
      <c r="AG78">
        <v>0</v>
      </c>
      <c r="AH78">
        <v>29.706442999999997</v>
      </c>
      <c r="AI78">
        <v>4.2034459999999996</v>
      </c>
      <c r="AJ78">
        <v>0</v>
      </c>
      <c r="AK78">
        <v>6.445999999999998</v>
      </c>
      <c r="AL78">
        <v>13.574600000000004</v>
      </c>
      <c r="AM78">
        <v>0</v>
      </c>
      <c r="AN78">
        <v>0</v>
      </c>
      <c r="AO78">
        <v>0</v>
      </c>
      <c r="AP78">
        <v>0.29283659999999995</v>
      </c>
      <c r="AQ78">
        <v>0</v>
      </c>
      <c r="AR78">
        <v>2.243328</v>
      </c>
      <c r="AS78">
        <v>3.7584888000000003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31.472978161315154</v>
      </c>
      <c r="BB78">
        <f t="shared" si="1"/>
        <v>821.4532511707838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165.03322390739999</v>
      </c>
      <c r="L79">
        <v>61.082160990360748</v>
      </c>
      <c r="M79">
        <v>0</v>
      </c>
      <c r="N79">
        <v>29.515504761904758</v>
      </c>
      <c r="O79">
        <v>24.639286862254568</v>
      </c>
      <c r="P79">
        <v>65.419200000000004</v>
      </c>
      <c r="Q79">
        <v>5.5422799999999999</v>
      </c>
      <c r="R79">
        <v>10.767085400000001</v>
      </c>
      <c r="S79">
        <v>6.7030854</v>
      </c>
      <c r="T79">
        <v>0</v>
      </c>
      <c r="U79">
        <v>330.96230639999999</v>
      </c>
      <c r="V79">
        <v>4.606861799999999</v>
      </c>
      <c r="W79">
        <v>11.783363482014389</v>
      </c>
      <c r="X79">
        <v>37.46260116906474</v>
      </c>
      <c r="Y79">
        <v>0</v>
      </c>
      <c r="Z79">
        <v>3.3293304000000004</v>
      </c>
      <c r="AA79">
        <v>5.0164999999999997</v>
      </c>
      <c r="AB79">
        <v>3.34519016</v>
      </c>
      <c r="AC79">
        <v>4.9163427200000003</v>
      </c>
      <c r="AD79">
        <v>4.6411062880000005</v>
      </c>
      <c r="AE79">
        <v>3.5847020000000001</v>
      </c>
      <c r="AF79">
        <v>0</v>
      </c>
      <c r="AG79">
        <v>0</v>
      </c>
      <c r="AH79">
        <v>23.765154399999993</v>
      </c>
      <c r="AI79">
        <v>0.64668399999999981</v>
      </c>
      <c r="AJ79">
        <v>0</v>
      </c>
      <c r="AK79">
        <v>6.445999999999998</v>
      </c>
      <c r="AL79">
        <v>13.574600000000004</v>
      </c>
      <c r="AM79">
        <v>0</v>
      </c>
      <c r="AN79">
        <v>0</v>
      </c>
      <c r="AO79">
        <v>0</v>
      </c>
      <c r="AP79">
        <v>0.29283659999999995</v>
      </c>
      <c r="AQ79">
        <v>0</v>
      </c>
      <c r="AR79">
        <v>2.243328</v>
      </c>
      <c r="AS79">
        <v>3.0751271999999994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30.567733557289181</v>
      </c>
      <c r="BB79">
        <f t="shared" si="1"/>
        <v>797.82612838371006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165.03322390739999</v>
      </c>
      <c r="L80">
        <v>59.084761278961047</v>
      </c>
      <c r="M80">
        <v>0</v>
      </c>
      <c r="N80">
        <v>29.515504761904758</v>
      </c>
      <c r="O80">
        <v>24.639286862254568</v>
      </c>
      <c r="P80">
        <v>65.419200000000004</v>
      </c>
      <c r="Q80">
        <v>5.5422799999999999</v>
      </c>
      <c r="R80">
        <v>10.767085400000001</v>
      </c>
      <c r="S80">
        <v>6.7030854</v>
      </c>
      <c r="T80">
        <v>0</v>
      </c>
      <c r="U80">
        <v>330.96230639999999</v>
      </c>
      <c r="V80">
        <v>4.606861799999999</v>
      </c>
      <c r="W80">
        <v>11.783363482014389</v>
      </c>
      <c r="X80">
        <v>37.46260116906474</v>
      </c>
      <c r="Y80">
        <v>0</v>
      </c>
      <c r="Z80">
        <v>1.6646652000000002</v>
      </c>
      <c r="AA80">
        <v>1.6052799999999998</v>
      </c>
      <c r="AB80">
        <v>3.34519016</v>
      </c>
      <c r="AC80">
        <v>3.6225683199999987</v>
      </c>
      <c r="AD80">
        <v>4.6397641519999988</v>
      </c>
      <c r="AE80">
        <v>0.97764600000000013</v>
      </c>
      <c r="AF80">
        <v>0</v>
      </c>
      <c r="AG80">
        <v>0</v>
      </c>
      <c r="AH80">
        <v>17.823865800000004</v>
      </c>
      <c r="AI80">
        <v>0</v>
      </c>
      <c r="AJ80">
        <v>0</v>
      </c>
      <c r="AK80">
        <v>6.445999999999998</v>
      </c>
      <c r="AL80">
        <v>5.9020000000000001</v>
      </c>
      <c r="AM80">
        <v>0</v>
      </c>
      <c r="AN80">
        <v>0</v>
      </c>
      <c r="AO80">
        <v>0</v>
      </c>
      <c r="AP80">
        <v>0.29283659999999995</v>
      </c>
      <c r="AQ80">
        <v>0</v>
      </c>
      <c r="AR80">
        <v>2.243328</v>
      </c>
      <c r="AS80">
        <v>3.0751271999999994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29.636524061146801</v>
      </c>
      <c r="BB80">
        <f t="shared" si="1"/>
        <v>773.52130783245286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165.03322390739999</v>
      </c>
      <c r="L81">
        <v>58.086061423261192</v>
      </c>
      <c r="M81">
        <v>0</v>
      </c>
      <c r="N81">
        <v>29.515504761904758</v>
      </c>
      <c r="O81">
        <v>24.639286862254568</v>
      </c>
      <c r="P81">
        <v>65.419200000000004</v>
      </c>
      <c r="Q81">
        <v>5.5422799999999999</v>
      </c>
      <c r="R81">
        <v>10.767085400000001</v>
      </c>
      <c r="S81">
        <v>6.7030854</v>
      </c>
      <c r="T81">
        <v>0</v>
      </c>
      <c r="U81">
        <v>330.96230639999999</v>
      </c>
      <c r="V81">
        <v>4.606861799999999</v>
      </c>
      <c r="W81">
        <v>11.783363482014389</v>
      </c>
      <c r="X81">
        <v>37.46260116906474</v>
      </c>
      <c r="Y81">
        <v>0</v>
      </c>
      <c r="Z81">
        <v>1.6646652000000002</v>
      </c>
      <c r="AA81">
        <v>0</v>
      </c>
      <c r="AB81">
        <v>3.34519016</v>
      </c>
      <c r="AC81">
        <v>2.4581713600000001</v>
      </c>
      <c r="AD81">
        <v>2.3151845999999998</v>
      </c>
      <c r="AE81">
        <v>0.97764600000000013</v>
      </c>
      <c r="AF81">
        <v>0</v>
      </c>
      <c r="AG81">
        <v>0</v>
      </c>
      <c r="AH81">
        <v>11.882577199999998</v>
      </c>
      <c r="AI81">
        <v>0</v>
      </c>
      <c r="AJ81">
        <v>0</v>
      </c>
      <c r="AK81">
        <v>6.445999999999998</v>
      </c>
      <c r="AL81">
        <v>2.6559000000000008</v>
      </c>
      <c r="AM81">
        <v>0</v>
      </c>
      <c r="AN81">
        <v>0</v>
      </c>
      <c r="AO81">
        <v>0</v>
      </c>
      <c r="AP81">
        <v>0.29283659999999995</v>
      </c>
      <c r="AQ81">
        <v>0</v>
      </c>
      <c r="AR81">
        <v>2.8041599999999995</v>
      </c>
      <c r="AS81">
        <v>3.0751271999999994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29.093373761679736</v>
      </c>
      <c r="BB81">
        <f t="shared" si="1"/>
        <v>759.34494516422001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165.03322390739999</v>
      </c>
      <c r="L82">
        <v>58.086061423261192</v>
      </c>
      <c r="M82">
        <v>0</v>
      </c>
      <c r="N82">
        <v>29.515504761904758</v>
      </c>
      <c r="O82">
        <v>24.639286862254568</v>
      </c>
      <c r="P82">
        <v>65.419200000000004</v>
      </c>
      <c r="Q82">
        <v>5.5422799999999999</v>
      </c>
      <c r="R82">
        <v>10.767085400000001</v>
      </c>
      <c r="S82">
        <v>6.7030854</v>
      </c>
      <c r="T82">
        <v>0</v>
      </c>
      <c r="U82">
        <v>330.96230639999999</v>
      </c>
      <c r="V82">
        <v>4.606861799999999</v>
      </c>
      <c r="W82">
        <v>11.783363482014389</v>
      </c>
      <c r="X82">
        <v>37.46260116906474</v>
      </c>
      <c r="Y82">
        <v>0</v>
      </c>
      <c r="Z82">
        <v>1.6646652000000002</v>
      </c>
      <c r="AA82">
        <v>0</v>
      </c>
      <c r="AB82">
        <v>1.6251935999999998</v>
      </c>
      <c r="AC82">
        <v>2.4581713600000001</v>
      </c>
      <c r="AD82">
        <v>2.3151845999999998</v>
      </c>
      <c r="AE82">
        <v>0.97764600000000013</v>
      </c>
      <c r="AF82">
        <v>0</v>
      </c>
      <c r="AG82">
        <v>0</v>
      </c>
      <c r="AH82">
        <v>5.9412885999999991</v>
      </c>
      <c r="AI82">
        <v>0</v>
      </c>
      <c r="AJ82">
        <v>0</v>
      </c>
      <c r="AK82">
        <v>6.445999999999998</v>
      </c>
      <c r="AL82">
        <v>2.6559000000000008</v>
      </c>
      <c r="AM82">
        <v>0</v>
      </c>
      <c r="AN82">
        <v>0</v>
      </c>
      <c r="AO82">
        <v>0</v>
      </c>
      <c r="AP82">
        <v>0.29283659999999995</v>
      </c>
      <c r="AQ82">
        <v>0</v>
      </c>
      <c r="AR82">
        <v>2.8041599999999995</v>
      </c>
      <c r="AS82">
        <v>3.0751271999999994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28.810672523679735</v>
      </c>
      <c r="BB82">
        <f t="shared" si="1"/>
        <v>751.96636124221993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165.03322390739999</v>
      </c>
      <c r="L83">
        <v>65.230330750000007</v>
      </c>
      <c r="M83">
        <v>0</v>
      </c>
      <c r="N83">
        <v>29.515504761904758</v>
      </c>
      <c r="O83">
        <v>24.639286862254568</v>
      </c>
      <c r="P83">
        <v>66.89227188000001</v>
      </c>
      <c r="Q83">
        <v>5.5422799999999999</v>
      </c>
      <c r="R83">
        <v>10.767085400000001</v>
      </c>
      <c r="S83">
        <v>6.7030854</v>
      </c>
      <c r="T83">
        <v>0</v>
      </c>
      <c r="U83">
        <v>330.96230639999999</v>
      </c>
      <c r="V83">
        <v>4.606861799999999</v>
      </c>
      <c r="W83">
        <v>11.783363482014389</v>
      </c>
      <c r="X83">
        <v>37.46260116906474</v>
      </c>
      <c r="Y83">
        <v>0</v>
      </c>
      <c r="Z83">
        <v>0.46939200000000003</v>
      </c>
      <c r="AA83">
        <v>0</v>
      </c>
      <c r="AB83">
        <v>0</v>
      </c>
      <c r="AC83">
        <v>2.4581713600000001</v>
      </c>
      <c r="AD83">
        <v>2.3151845999999998</v>
      </c>
      <c r="AE83">
        <v>0.97764600000000013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6.445999999999998</v>
      </c>
      <c r="AL83">
        <v>2.6559000000000008</v>
      </c>
      <c r="AM83">
        <v>0</v>
      </c>
      <c r="AN83">
        <v>0</v>
      </c>
      <c r="AO83">
        <v>0</v>
      </c>
      <c r="AP83">
        <v>0.29283659999999995</v>
      </c>
      <c r="AQ83">
        <v>0</v>
      </c>
      <c r="AR83">
        <v>12.338304000000001</v>
      </c>
      <c r="AS83">
        <v>3.7584888000000003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29.182369635679301</v>
      </c>
      <c r="BB83">
        <f t="shared" si="1"/>
        <v>761.66775553695925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165.03322390739999</v>
      </c>
      <c r="L84">
        <v>65.230330750000007</v>
      </c>
      <c r="M84">
        <v>0</v>
      </c>
      <c r="N84">
        <v>29.515504761904758</v>
      </c>
      <c r="O84">
        <v>24.639286862254568</v>
      </c>
      <c r="P84">
        <v>66.89227188000001</v>
      </c>
      <c r="Q84">
        <v>5.5422799999999999</v>
      </c>
      <c r="R84">
        <v>10.767085400000001</v>
      </c>
      <c r="S84">
        <v>6.7030854</v>
      </c>
      <c r="T84">
        <v>0</v>
      </c>
      <c r="U84">
        <v>330.96230639999999</v>
      </c>
      <c r="V84">
        <v>4.606861799999999</v>
      </c>
      <c r="W84">
        <v>11.783363482014389</v>
      </c>
      <c r="X84">
        <v>37.46260116906474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6.445999999999998</v>
      </c>
      <c r="AL84">
        <v>2.6559000000000008</v>
      </c>
      <c r="AM84">
        <v>0</v>
      </c>
      <c r="AN84">
        <v>0</v>
      </c>
      <c r="AO84">
        <v>0</v>
      </c>
      <c r="AP84">
        <v>0.29283659999999995</v>
      </c>
      <c r="AQ84">
        <v>0</v>
      </c>
      <c r="AR84">
        <v>2.8041599999999995</v>
      </c>
      <c r="AS84">
        <v>3.0751271999999994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28.611886397679299</v>
      </c>
      <c r="BB84">
        <f t="shared" si="1"/>
        <v>746.77798521495924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165.03322390739999</v>
      </c>
      <c r="L85">
        <v>59.484241221240993</v>
      </c>
      <c r="M85">
        <v>0</v>
      </c>
      <c r="N85">
        <v>29.515504761904758</v>
      </c>
      <c r="O85">
        <v>24.639286862254568</v>
      </c>
      <c r="P85">
        <v>66.89227188000001</v>
      </c>
      <c r="Q85">
        <v>5.5422799999999999</v>
      </c>
      <c r="R85">
        <v>10.767085400000001</v>
      </c>
      <c r="S85">
        <v>6.7030854</v>
      </c>
      <c r="T85">
        <v>0</v>
      </c>
      <c r="U85">
        <v>330.96230639999999</v>
      </c>
      <c r="V85">
        <v>4.606861799999999</v>
      </c>
      <c r="W85">
        <v>11.783363482014389</v>
      </c>
      <c r="X85">
        <v>37.46260116906474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6.445999999999998</v>
      </c>
      <c r="AL85">
        <v>2.6559000000000008</v>
      </c>
      <c r="AM85">
        <v>0</v>
      </c>
      <c r="AN85">
        <v>0</v>
      </c>
      <c r="AO85">
        <v>0</v>
      </c>
      <c r="AP85">
        <v>0.29283659999999995</v>
      </c>
      <c r="AQ85">
        <v>0</v>
      </c>
      <c r="AR85">
        <v>2.8041599999999995</v>
      </c>
      <c r="AS85">
        <v>3.0751271999999994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28.399855727025184</v>
      </c>
      <c r="BB85">
        <f t="shared" si="1"/>
        <v>741.24392635685433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165.03322390739999</v>
      </c>
      <c r="L86">
        <v>58.685281336681093</v>
      </c>
      <c r="M86">
        <v>0</v>
      </c>
      <c r="N86">
        <v>29.515504761904758</v>
      </c>
      <c r="O86">
        <v>24.639286862254568</v>
      </c>
      <c r="P86">
        <v>66.89227188000001</v>
      </c>
      <c r="Q86">
        <v>5.5422799999999999</v>
      </c>
      <c r="R86">
        <v>10.767085400000001</v>
      </c>
      <c r="S86">
        <v>6.7030854</v>
      </c>
      <c r="T86">
        <v>0</v>
      </c>
      <c r="U86">
        <v>330.96230639999999</v>
      </c>
      <c r="V86">
        <v>4.606861799999999</v>
      </c>
      <c r="W86">
        <v>11.783363482014389</v>
      </c>
      <c r="X86">
        <v>37.46260116906474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6.445999999999998</v>
      </c>
      <c r="AL86">
        <v>2.6559000000000008</v>
      </c>
      <c r="AM86">
        <v>0</v>
      </c>
      <c r="AN86">
        <v>0</v>
      </c>
      <c r="AO86">
        <v>0</v>
      </c>
      <c r="AP86">
        <v>0.29283659999999995</v>
      </c>
      <c r="AQ86">
        <v>0</v>
      </c>
      <c r="AR86">
        <v>2.8041599999999995</v>
      </c>
      <c r="AS86">
        <v>3.0751271999999994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28.370374107284924</v>
      </c>
      <c r="BB86">
        <f t="shared" si="1"/>
        <v>740.47444809203478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165.03322390739999</v>
      </c>
      <c r="L87">
        <v>60.48294107694084</v>
      </c>
      <c r="M87">
        <v>0</v>
      </c>
      <c r="N87">
        <v>29.515504761904758</v>
      </c>
      <c r="O87">
        <v>24.639286862254568</v>
      </c>
      <c r="P87">
        <v>66.89227188000001</v>
      </c>
      <c r="Q87">
        <v>5.5422799999999999</v>
      </c>
      <c r="R87">
        <v>10.767085400000001</v>
      </c>
      <c r="S87">
        <v>6.7030854</v>
      </c>
      <c r="T87">
        <v>0</v>
      </c>
      <c r="U87">
        <v>330.96230639999999</v>
      </c>
      <c r="V87">
        <v>4.606861799999999</v>
      </c>
      <c r="W87">
        <v>11.783363482014389</v>
      </c>
      <c r="X87">
        <v>37.46260116906474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6.445999999999998</v>
      </c>
      <c r="AL87">
        <v>2.6559000000000008</v>
      </c>
      <c r="AM87">
        <v>0</v>
      </c>
      <c r="AN87">
        <v>0</v>
      </c>
      <c r="AO87">
        <v>0</v>
      </c>
      <c r="AP87">
        <v>0.19522440000000002</v>
      </c>
      <c r="AQ87">
        <v>0</v>
      </c>
      <c r="AR87">
        <v>3.9258239999999995</v>
      </c>
      <c r="AS87">
        <v>3.0751271999999994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28.474495077700503</v>
      </c>
      <c r="BB87">
        <f t="shared" si="1"/>
        <v>743.192038661879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165.03322390739999</v>
      </c>
      <c r="L88">
        <v>56.588011639711404</v>
      </c>
      <c r="M88">
        <v>0</v>
      </c>
      <c r="N88">
        <v>29.515504761904758</v>
      </c>
      <c r="O88">
        <v>24.639286862254568</v>
      </c>
      <c r="P88">
        <v>66.89227188000001</v>
      </c>
      <c r="Q88">
        <v>5.5422799999999999</v>
      </c>
      <c r="R88">
        <v>10.767085400000001</v>
      </c>
      <c r="S88">
        <v>6.7030854</v>
      </c>
      <c r="T88">
        <v>0</v>
      </c>
      <c r="U88">
        <v>330.96230639999999</v>
      </c>
      <c r="V88">
        <v>4.606861799999999</v>
      </c>
      <c r="W88">
        <v>11.783363482014389</v>
      </c>
      <c r="X88">
        <v>37.46260116906474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6.445999999999998</v>
      </c>
      <c r="AL88">
        <v>2.6559000000000008</v>
      </c>
      <c r="AM88">
        <v>0</v>
      </c>
      <c r="AN88">
        <v>0</v>
      </c>
      <c r="AO88">
        <v>0</v>
      </c>
      <c r="AP88">
        <v>0.19522440000000002</v>
      </c>
      <c r="AQ88">
        <v>0</v>
      </c>
      <c r="AR88">
        <v>3.9258239999999995</v>
      </c>
      <c r="AS88">
        <v>3.0751271999999994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28.330772181466742</v>
      </c>
      <c r="BB88">
        <f t="shared" si="1"/>
        <v>739.44083212088333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155.34003663000001</v>
      </c>
      <c r="L89">
        <v>41.807253775353544</v>
      </c>
      <c r="M89">
        <v>0</v>
      </c>
      <c r="N89">
        <v>29.515504761904758</v>
      </c>
      <c r="O89">
        <v>24.639286862254568</v>
      </c>
      <c r="P89">
        <v>66.89227188000001</v>
      </c>
      <c r="Q89">
        <v>4.6509195779999999</v>
      </c>
      <c r="R89">
        <v>9.0046609340000003</v>
      </c>
      <c r="S89">
        <v>5.7040779999999991</v>
      </c>
      <c r="T89">
        <v>0</v>
      </c>
      <c r="U89">
        <v>330.96230639999999</v>
      </c>
      <c r="V89">
        <v>4.6068023741007185</v>
      </c>
      <c r="W89">
        <v>11.783363482014389</v>
      </c>
      <c r="X89">
        <v>37.46260116906474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6.445999999999998</v>
      </c>
      <c r="AL89">
        <v>2.6559000000000008</v>
      </c>
      <c r="AM89">
        <v>0</v>
      </c>
      <c r="AN89">
        <v>0</v>
      </c>
      <c r="AO89">
        <v>0</v>
      </c>
      <c r="AP89">
        <v>0.19522440000000002</v>
      </c>
      <c r="AQ89">
        <v>0</v>
      </c>
      <c r="AR89">
        <v>3.9258239999999995</v>
      </c>
      <c r="AS89">
        <v>3.0751271999999994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27.292893162517267</v>
      </c>
      <c r="BB89">
        <f t="shared" si="1"/>
        <v>712.35191428417556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164.57716863000002</v>
      </c>
      <c r="L90">
        <v>40.80855391965369</v>
      </c>
      <c r="M90">
        <v>0</v>
      </c>
      <c r="N90">
        <v>29.515504761904758</v>
      </c>
      <c r="O90">
        <v>24.639286862254568</v>
      </c>
      <c r="P90">
        <v>66.89227188000001</v>
      </c>
      <c r="Q90">
        <v>4.6044358000000001</v>
      </c>
      <c r="R90">
        <v>8.9720420000000001</v>
      </c>
      <c r="S90">
        <v>5.7040779999999991</v>
      </c>
      <c r="T90">
        <v>0</v>
      </c>
      <c r="U90">
        <v>330.96230639999999</v>
      </c>
      <c r="V90">
        <v>4.6068023741007185</v>
      </c>
      <c r="W90">
        <v>11.783363482014389</v>
      </c>
      <c r="X90">
        <v>37.46260116906474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6.445999999999998</v>
      </c>
      <c r="AL90">
        <v>2.6559000000000008</v>
      </c>
      <c r="AM90">
        <v>0</v>
      </c>
      <c r="AN90">
        <v>0</v>
      </c>
      <c r="AO90">
        <v>0</v>
      </c>
      <c r="AP90">
        <v>0.19522440000000002</v>
      </c>
      <c r="AQ90">
        <v>0</v>
      </c>
      <c r="AR90">
        <v>3.9258239999999995</v>
      </c>
      <c r="AS90">
        <v>3.0751271999999994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27.593972594641947</v>
      </c>
      <c r="BB90">
        <f t="shared" si="1"/>
        <v>720.21016428435109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160.38660096000004</v>
      </c>
      <c r="L91">
        <v>34.455145021645023</v>
      </c>
      <c r="M91">
        <v>0</v>
      </c>
      <c r="N91">
        <v>29.515504761904758</v>
      </c>
      <c r="O91">
        <v>24.639286862254568</v>
      </c>
      <c r="P91">
        <v>66.89227188000001</v>
      </c>
      <c r="Q91">
        <v>4.6044358000000001</v>
      </c>
      <c r="R91">
        <v>8.9720420000000001</v>
      </c>
      <c r="S91">
        <v>5.7040779999999991</v>
      </c>
      <c r="T91">
        <v>0</v>
      </c>
      <c r="U91">
        <v>330.96230639999999</v>
      </c>
      <c r="V91">
        <v>4.6068023741007185</v>
      </c>
      <c r="W91">
        <v>11.783363482014389</v>
      </c>
      <c r="X91">
        <v>37.46260116906474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6.445999999999998</v>
      </c>
      <c r="AL91">
        <v>2.6559000000000008</v>
      </c>
      <c r="AM91">
        <v>0</v>
      </c>
      <c r="AN91">
        <v>0</v>
      </c>
      <c r="AO91">
        <v>0</v>
      </c>
      <c r="AP91">
        <v>0.19522440000000002</v>
      </c>
      <c r="AQ91">
        <v>0</v>
      </c>
      <c r="AR91">
        <v>3.9258239999999995</v>
      </c>
      <c r="AS91">
        <v>3.0751271999999994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27.204899949815875</v>
      </c>
      <c r="BB91">
        <f t="shared" si="1"/>
        <v>710.05526036116851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149.67162396000001</v>
      </c>
      <c r="L92">
        <v>34.455145021645023</v>
      </c>
      <c r="M92">
        <v>0</v>
      </c>
      <c r="N92">
        <v>29.515504761904758</v>
      </c>
      <c r="O92">
        <v>24.639286862254568</v>
      </c>
      <c r="P92">
        <v>66.89227188000001</v>
      </c>
      <c r="Q92">
        <v>4.6044358000000001</v>
      </c>
      <c r="R92">
        <v>8.9720420000000001</v>
      </c>
      <c r="S92">
        <v>5.7040779999999991</v>
      </c>
      <c r="T92">
        <v>0</v>
      </c>
      <c r="U92">
        <v>330.96230639999999</v>
      </c>
      <c r="V92">
        <v>4.6068023741007185</v>
      </c>
      <c r="W92">
        <v>11.783363482014389</v>
      </c>
      <c r="X92">
        <v>37.46260116906474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6.445999999999998</v>
      </c>
      <c r="AL92">
        <v>2.6559000000000008</v>
      </c>
      <c r="AM92">
        <v>0</v>
      </c>
      <c r="AN92">
        <v>0</v>
      </c>
      <c r="AO92">
        <v>0</v>
      </c>
      <c r="AP92">
        <v>0.26029920000000001</v>
      </c>
      <c r="AQ92">
        <v>0</v>
      </c>
      <c r="AR92">
        <v>3.9258239999999995</v>
      </c>
      <c r="AS92">
        <v>3.0751271999999994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26.811918614515818</v>
      </c>
      <c r="BB92">
        <f t="shared" si="1"/>
        <v>699.79833949646843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150.66646596000001</v>
      </c>
      <c r="L93">
        <v>34.455145021645023</v>
      </c>
      <c r="M93">
        <v>0</v>
      </c>
      <c r="N93">
        <v>29.515504761904758</v>
      </c>
      <c r="O93">
        <v>24.639286862254568</v>
      </c>
      <c r="P93">
        <v>66.89227188000001</v>
      </c>
      <c r="Q93">
        <v>4.6044358000000001</v>
      </c>
      <c r="R93">
        <v>8.9720420000000001</v>
      </c>
      <c r="S93">
        <v>5.7040779999999991</v>
      </c>
      <c r="T93">
        <v>0</v>
      </c>
      <c r="U93">
        <v>330.96230639999999</v>
      </c>
      <c r="V93">
        <v>4.6068023741007185</v>
      </c>
      <c r="W93">
        <v>11.783363482014389</v>
      </c>
      <c r="X93">
        <v>37.46260116906474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6.445999999999998</v>
      </c>
      <c r="AL93">
        <v>2.6559000000000008</v>
      </c>
      <c r="AM93">
        <v>0</v>
      </c>
      <c r="AN93">
        <v>0</v>
      </c>
      <c r="AO93">
        <v>0</v>
      </c>
      <c r="AP93">
        <v>0.26029920000000001</v>
      </c>
      <c r="AQ93">
        <v>0</v>
      </c>
      <c r="AR93">
        <v>2.243328</v>
      </c>
      <c r="AS93">
        <v>2.5626059999999997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26.767632256315814</v>
      </c>
      <c r="BB93">
        <f t="shared" si="1"/>
        <v>698.64245065466844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105.44283932040001</v>
      </c>
      <c r="L94">
        <v>36.452544733044732</v>
      </c>
      <c r="M94">
        <v>0</v>
      </c>
      <c r="N94">
        <v>29.515504761904758</v>
      </c>
      <c r="O94">
        <v>24.639286862254568</v>
      </c>
      <c r="P94">
        <v>66.89227188000001</v>
      </c>
      <c r="Q94">
        <v>4.6044358000000001</v>
      </c>
      <c r="R94">
        <v>8.9720420000000001</v>
      </c>
      <c r="S94">
        <v>5.7040779999999991</v>
      </c>
      <c r="T94">
        <v>0</v>
      </c>
      <c r="U94">
        <v>330.96230639999999</v>
      </c>
      <c r="V94">
        <v>4.6068023741007185</v>
      </c>
      <c r="W94">
        <v>11.783363482014389</v>
      </c>
      <c r="X94">
        <v>37.46260116906474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6.445999999999998</v>
      </c>
      <c r="AL94">
        <v>2.6559000000000008</v>
      </c>
      <c r="AM94">
        <v>0</v>
      </c>
      <c r="AN94">
        <v>0</v>
      </c>
      <c r="AO94">
        <v>0</v>
      </c>
      <c r="AP94">
        <v>0.26029920000000001</v>
      </c>
      <c r="AQ94">
        <v>0</v>
      </c>
      <c r="AR94">
        <v>2.243328</v>
      </c>
      <c r="AS94">
        <v>2.5626059999999997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25.17258449006647</v>
      </c>
      <c r="BB94">
        <f t="shared" si="1"/>
        <v>657.01127149271747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96.90578099999999</v>
      </c>
      <c r="L95">
        <v>34.455145021645023</v>
      </c>
      <c r="M95">
        <v>0</v>
      </c>
      <c r="N95">
        <v>29.515504761904758</v>
      </c>
      <c r="O95">
        <v>24.639286862254568</v>
      </c>
      <c r="P95">
        <v>66.89227188000001</v>
      </c>
      <c r="Q95">
        <v>3.3699536359999995</v>
      </c>
      <c r="R95">
        <v>6.6465958000000001</v>
      </c>
      <c r="S95">
        <v>4.3816269999999991</v>
      </c>
      <c r="T95">
        <v>0</v>
      </c>
      <c r="U95">
        <v>330.96230639999999</v>
      </c>
      <c r="V95">
        <v>4.6068023741007185</v>
      </c>
      <c r="W95">
        <v>11.783363482014389</v>
      </c>
      <c r="X95">
        <v>37.46260116906474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6.445999999999998</v>
      </c>
      <c r="AL95">
        <v>2.6559000000000008</v>
      </c>
      <c r="AM95">
        <v>0</v>
      </c>
      <c r="AN95">
        <v>0</v>
      </c>
      <c r="AO95">
        <v>0</v>
      </c>
      <c r="AP95">
        <v>0.26029920000000001</v>
      </c>
      <c r="AQ95">
        <v>0</v>
      </c>
      <c r="AR95">
        <v>2.243328</v>
      </c>
      <c r="AS95">
        <v>2.5626059999999997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24.603703086515814</v>
      </c>
      <c r="BB95">
        <f t="shared" si="1"/>
        <v>642.16331550046846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90.308023218900018</v>
      </c>
      <c r="L96">
        <v>34.455145021645023</v>
      </c>
      <c r="M96">
        <v>0</v>
      </c>
      <c r="N96">
        <v>29.515504761904758</v>
      </c>
      <c r="O96">
        <v>24.639286862254568</v>
      </c>
      <c r="P96">
        <v>66.89227188000001</v>
      </c>
      <c r="Q96">
        <v>1.8948455879999997</v>
      </c>
      <c r="R96">
        <v>5.0739314319999993</v>
      </c>
      <c r="S96">
        <v>3.5205301699999993</v>
      </c>
      <c r="T96">
        <v>0</v>
      </c>
      <c r="U96">
        <v>330.96230639999999</v>
      </c>
      <c r="V96">
        <v>2.0232994964028777</v>
      </c>
      <c r="W96">
        <v>5.4868897841726616</v>
      </c>
      <c r="X96">
        <v>35.485185323740993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6.445999999999998</v>
      </c>
      <c r="AL96">
        <v>2.6559000000000008</v>
      </c>
      <c r="AM96">
        <v>0</v>
      </c>
      <c r="AN96">
        <v>0</v>
      </c>
      <c r="AO96">
        <v>0</v>
      </c>
      <c r="AP96">
        <v>0.26029920000000001</v>
      </c>
      <c r="AQ96">
        <v>0</v>
      </c>
      <c r="AR96">
        <v>2.243328</v>
      </c>
      <c r="AS96">
        <v>2.5626059999999997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23.815370597923724</v>
      </c>
      <c r="BB96">
        <f t="shared" si="1"/>
        <v>621.58762854109727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90.308708073900021</v>
      </c>
      <c r="L97">
        <v>34.455145021645023</v>
      </c>
      <c r="M97">
        <v>0</v>
      </c>
      <c r="N97">
        <v>29.515504761904758</v>
      </c>
      <c r="O97">
        <v>24.639286862254568</v>
      </c>
      <c r="P97">
        <v>66.89227188000001</v>
      </c>
      <c r="Q97">
        <v>1.7399</v>
      </c>
      <c r="R97">
        <v>5.556308166</v>
      </c>
      <c r="S97">
        <v>3.5369771780000003</v>
      </c>
      <c r="T97">
        <v>0</v>
      </c>
      <c r="U97">
        <v>330.96230639999999</v>
      </c>
      <c r="V97">
        <v>0.76187050359712216</v>
      </c>
      <c r="W97">
        <v>5.4360984172661873</v>
      </c>
      <c r="X97">
        <v>26.022982230215831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6.445999999999998</v>
      </c>
      <c r="AL97">
        <v>2.6559000000000008</v>
      </c>
      <c r="AM97">
        <v>0</v>
      </c>
      <c r="AN97">
        <v>0</v>
      </c>
      <c r="AO97">
        <v>0</v>
      </c>
      <c r="AP97">
        <v>0.26029920000000001</v>
      </c>
      <c r="AQ97">
        <v>0</v>
      </c>
      <c r="AR97">
        <v>2.243328</v>
      </c>
      <c r="AS97">
        <v>2.5626059999999997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23.430508880085618</v>
      </c>
      <c r="BB97">
        <f t="shared" si="1"/>
        <v>611.54262981469788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90.308023218900018</v>
      </c>
      <c r="L98">
        <v>34.380022818499278</v>
      </c>
      <c r="M98">
        <v>0</v>
      </c>
      <c r="N98">
        <v>29.515504761904758</v>
      </c>
      <c r="O98">
        <v>24.639286862254568</v>
      </c>
      <c r="P98">
        <v>66.89227188000001</v>
      </c>
      <c r="Q98">
        <v>1.7399</v>
      </c>
      <c r="R98">
        <v>5.556308166</v>
      </c>
      <c r="S98">
        <v>3.5369771780000003</v>
      </c>
      <c r="T98">
        <v>0</v>
      </c>
      <c r="U98">
        <v>330.96230639999999</v>
      </c>
      <c r="V98">
        <v>0.76187050359712216</v>
      </c>
      <c r="W98">
        <v>5.4360984172661873</v>
      </c>
      <c r="X98">
        <v>16.946564964028774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6.445999999999998</v>
      </c>
      <c r="AL98">
        <v>2.6559000000000008</v>
      </c>
      <c r="AM98">
        <v>0</v>
      </c>
      <c r="AN98">
        <v>0</v>
      </c>
      <c r="AO98">
        <v>0</v>
      </c>
      <c r="AP98">
        <v>0.26029920000000001</v>
      </c>
      <c r="AQ98">
        <v>0</v>
      </c>
      <c r="AR98">
        <v>2.243328</v>
      </c>
      <c r="AS98">
        <v>2.5626059999999997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23.092791860143834</v>
      </c>
      <c r="BB98">
        <f t="shared" si="1"/>
        <v>602.72812251030689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3.3466484246208736</v>
      </c>
      <c r="L99">
        <f t="shared" si="2"/>
        <v>1.1297770384897059</v>
      </c>
      <c r="M99">
        <f t="shared" si="2"/>
        <v>0</v>
      </c>
      <c r="N99">
        <f t="shared" si="2"/>
        <v>0.65015926298412652</v>
      </c>
      <c r="O99">
        <f t="shared" si="2"/>
        <v>0.52846319057091906</v>
      </c>
      <c r="P99">
        <f t="shared" si="2"/>
        <v>1.4230244929593019</v>
      </c>
      <c r="Q99">
        <f t="shared" si="2"/>
        <v>8.5186614678499972E-2</v>
      </c>
      <c r="R99">
        <f t="shared" si="2"/>
        <v>0.20195129123250016</v>
      </c>
      <c r="S99">
        <f t="shared" si="2"/>
        <v>0.12718795561850005</v>
      </c>
      <c r="T99">
        <f t="shared" si="2"/>
        <v>0</v>
      </c>
      <c r="U99">
        <f t="shared" si="2"/>
        <v>7.9430953536000111</v>
      </c>
      <c r="V99">
        <f t="shared" si="2"/>
        <v>8.364339114100712E-2</v>
      </c>
      <c r="W99">
        <f t="shared" si="2"/>
        <v>0.22900013978399239</v>
      </c>
      <c r="X99">
        <f t="shared" si="2"/>
        <v>0.77638719769586384</v>
      </c>
      <c r="Y99">
        <f t="shared" si="2"/>
        <v>0</v>
      </c>
      <c r="Z99">
        <f t="shared" si="2"/>
        <v>2.0085227800000011E-2</v>
      </c>
      <c r="AA99">
        <f t="shared" si="2"/>
        <v>4.0129993399999994E-2</v>
      </c>
      <c r="AB99">
        <f t="shared" si="2"/>
        <v>3.2185604920000013E-2</v>
      </c>
      <c r="AC99">
        <f t="shared" si="2"/>
        <v>2.4258270000000002E-2</v>
      </c>
      <c r="AD99">
        <f t="shared" si="2"/>
        <v>3.3628895150000004E-2</v>
      </c>
      <c r="AE99">
        <f t="shared" si="2"/>
        <v>5.5388208247999955E-2</v>
      </c>
      <c r="AF99">
        <f t="shared" si="2"/>
        <v>0</v>
      </c>
      <c r="AG99">
        <f t="shared" si="2"/>
        <v>0</v>
      </c>
      <c r="AH99">
        <f t="shared" si="2"/>
        <v>0.14913356</v>
      </c>
      <c r="AI99">
        <f t="shared" si="2"/>
        <v>1.3257021999999999E-2</v>
      </c>
      <c r="AJ99">
        <f t="shared" si="2"/>
        <v>0</v>
      </c>
      <c r="AK99">
        <f t="shared" si="2"/>
        <v>0.15470400000000034</v>
      </c>
      <c r="AL99">
        <f t="shared" si="2"/>
        <v>8.7866024999999959E-2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1.1567045700000014E-2</v>
      </c>
      <c r="AQ99">
        <f t="shared" si="2"/>
        <v>0</v>
      </c>
      <c r="AR99">
        <f t="shared" si="2"/>
        <v>8.9978483999999942E-2</v>
      </c>
      <c r="AS99">
        <f t="shared" si="2"/>
        <v>7.9150357319999989E-2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0.63895512847090696</v>
      </c>
      <c r="BB99">
        <f t="shared" si="1"/>
        <v>16.676901918442393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5.1580246002000019</v>
      </c>
      <c r="L3">
        <v>292.28100000000001</v>
      </c>
      <c r="M3">
        <v>7.6700000000000008</v>
      </c>
      <c r="N3">
        <v>35.667623952380943</v>
      </c>
      <c r="O3">
        <v>0</v>
      </c>
      <c r="P3">
        <v>23.329685599999998</v>
      </c>
      <c r="Q3">
        <v>2.1230560000000001</v>
      </c>
      <c r="R3">
        <v>6.6131531543999991</v>
      </c>
      <c r="S3">
        <v>4.2113644455999992</v>
      </c>
      <c r="T3">
        <v>0</v>
      </c>
      <c r="U3">
        <v>25.6957272</v>
      </c>
      <c r="V3">
        <v>2.2333558971223022</v>
      </c>
      <c r="W3">
        <v>6.6845743884892084</v>
      </c>
      <c r="X3">
        <v>20.70215658273381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1.1808732</v>
      </c>
      <c r="AF3">
        <v>1.9662499999999996</v>
      </c>
      <c r="AG3">
        <v>13.30309344</v>
      </c>
      <c r="AH3">
        <v>0</v>
      </c>
      <c r="AI3">
        <v>0</v>
      </c>
      <c r="AJ3">
        <v>0</v>
      </c>
      <c r="AK3">
        <v>7.7859999999999978</v>
      </c>
      <c r="AL3">
        <v>0</v>
      </c>
      <c r="AM3">
        <v>0</v>
      </c>
      <c r="AN3">
        <v>0.76519999999999999</v>
      </c>
      <c r="AO3">
        <v>0</v>
      </c>
      <c r="AP3">
        <v>0.7860216000000001</v>
      </c>
      <c r="AQ3">
        <v>0</v>
      </c>
      <c r="AR3">
        <v>2.7096576000000003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17.120202865378399</v>
      </c>
      <c r="BB3">
        <f>SUM(B3:AZ3)-BA3</f>
        <v>446.84191999554793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5.1579978304000003</v>
      </c>
      <c r="L4">
        <v>292.28100000000001</v>
      </c>
      <c r="M4">
        <v>7.6700000000000008</v>
      </c>
      <c r="N4">
        <v>28.760245434285711</v>
      </c>
      <c r="O4">
        <v>0</v>
      </c>
      <c r="P4">
        <v>23.329685599999998</v>
      </c>
      <c r="Q4">
        <v>2.1230560000000001</v>
      </c>
      <c r="R4">
        <v>6.6131531543999991</v>
      </c>
      <c r="S4">
        <v>4.2113644455999992</v>
      </c>
      <c r="T4">
        <v>0</v>
      </c>
      <c r="U4">
        <v>25.6957272</v>
      </c>
      <c r="V4">
        <v>2.2333558971223022</v>
      </c>
      <c r="W4">
        <v>6.6845743884892084</v>
      </c>
      <c r="X4">
        <v>20.70215658273381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1.1808732</v>
      </c>
      <c r="AF4">
        <v>1.9662499999999996</v>
      </c>
      <c r="AG4">
        <v>13.30309344</v>
      </c>
      <c r="AH4">
        <v>0</v>
      </c>
      <c r="AI4">
        <v>0</v>
      </c>
      <c r="AJ4">
        <v>0</v>
      </c>
      <c r="AK4">
        <v>7.7859999999999978</v>
      </c>
      <c r="AL4">
        <v>0</v>
      </c>
      <c r="AM4">
        <v>0</v>
      </c>
      <c r="AN4">
        <v>0.76519999999999999</v>
      </c>
      <c r="AO4">
        <v>0</v>
      </c>
      <c r="AP4">
        <v>0.7860216000000001</v>
      </c>
      <c r="AQ4">
        <v>0</v>
      </c>
      <c r="AR4">
        <v>2.7096576000000003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16.865319860357765</v>
      </c>
      <c r="BB4">
        <f t="shared" ref="BB4:BB67" si="0">SUM(B4:AZ4)-BA4</f>
        <v>440.18939771267333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5.1580246002000019</v>
      </c>
      <c r="L5">
        <v>299.00466578060002</v>
      </c>
      <c r="M5">
        <v>7.6700000000000008</v>
      </c>
      <c r="N5">
        <v>24.928735063492056</v>
      </c>
      <c r="O5">
        <v>0</v>
      </c>
      <c r="P5">
        <v>23.339637578400001</v>
      </c>
      <c r="Q5">
        <v>2.1230560000000001</v>
      </c>
      <c r="R5">
        <v>6.6131531543999991</v>
      </c>
      <c r="S5">
        <v>4.2113644455999992</v>
      </c>
      <c r="T5">
        <v>0</v>
      </c>
      <c r="U5">
        <v>25.6957272</v>
      </c>
      <c r="V5">
        <v>2.9334712956834532</v>
      </c>
      <c r="W5">
        <v>6.6845743884892084</v>
      </c>
      <c r="X5">
        <v>21.093725619064749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1.1808732</v>
      </c>
      <c r="AF5">
        <v>1.9662499999999996</v>
      </c>
      <c r="AG5">
        <v>13.30309344</v>
      </c>
      <c r="AH5">
        <v>0</v>
      </c>
      <c r="AI5">
        <v>0</v>
      </c>
      <c r="AJ5">
        <v>0</v>
      </c>
      <c r="AK5">
        <v>7.7859999999999978</v>
      </c>
      <c r="AL5">
        <v>0</v>
      </c>
      <c r="AM5">
        <v>0</v>
      </c>
      <c r="AN5">
        <v>0.76519999999999999</v>
      </c>
      <c r="AO5">
        <v>0</v>
      </c>
      <c r="AP5">
        <v>0.7860216000000001</v>
      </c>
      <c r="AQ5">
        <v>0</v>
      </c>
      <c r="AR5">
        <v>14.903116799999999</v>
      </c>
      <c r="AS5">
        <v>7.5112739520000007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17.625578963495684</v>
      </c>
      <c r="BB5">
        <f t="shared" si="0"/>
        <v>460.03238515443388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5.1579978304000003</v>
      </c>
      <c r="L6">
        <v>299.00466578060002</v>
      </c>
      <c r="M6">
        <v>7.6700000000000008</v>
      </c>
      <c r="N6">
        <v>24.928735063492056</v>
      </c>
      <c r="O6">
        <v>0</v>
      </c>
      <c r="P6">
        <v>23.339637578400001</v>
      </c>
      <c r="Q6">
        <v>2.1230560000000001</v>
      </c>
      <c r="R6">
        <v>6.6131531543999991</v>
      </c>
      <c r="S6">
        <v>4.2113644455999992</v>
      </c>
      <c r="T6">
        <v>0</v>
      </c>
      <c r="U6">
        <v>25.6957272</v>
      </c>
      <c r="V6">
        <v>2.9334712956834532</v>
      </c>
      <c r="W6">
        <v>6.6845743884892084</v>
      </c>
      <c r="X6">
        <v>21.093725619064749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1.1808732</v>
      </c>
      <c r="AF6">
        <v>1.9662499999999996</v>
      </c>
      <c r="AG6">
        <v>13.30309344</v>
      </c>
      <c r="AH6">
        <v>0</v>
      </c>
      <c r="AI6">
        <v>0</v>
      </c>
      <c r="AJ6">
        <v>0</v>
      </c>
      <c r="AK6">
        <v>7.7859999999999978</v>
      </c>
      <c r="AL6">
        <v>0</v>
      </c>
      <c r="AM6">
        <v>0</v>
      </c>
      <c r="AN6">
        <v>0.76519999999999999</v>
      </c>
      <c r="AO6">
        <v>0</v>
      </c>
      <c r="AP6">
        <v>0.7860216000000001</v>
      </c>
      <c r="AQ6">
        <v>0</v>
      </c>
      <c r="AR6">
        <v>14.903116799999999</v>
      </c>
      <c r="AS6">
        <v>7.5112739520000007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17.625577963395685</v>
      </c>
      <c r="BB6">
        <f t="shared" si="0"/>
        <v>460.03235938473387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5.1580246002000019</v>
      </c>
      <c r="L7">
        <v>304.23065537479999</v>
      </c>
      <c r="M7">
        <v>7.6700000000000008</v>
      </c>
      <c r="N7">
        <v>24.928735063492056</v>
      </c>
      <c r="O7">
        <v>0</v>
      </c>
      <c r="P7">
        <v>23.3651958592</v>
      </c>
      <c r="Q7">
        <v>2.1230560000000001</v>
      </c>
      <c r="R7">
        <v>6.7357307991999997</v>
      </c>
      <c r="S7">
        <v>4.2932355595999994</v>
      </c>
      <c r="T7">
        <v>0</v>
      </c>
      <c r="U7">
        <v>25.6957272</v>
      </c>
      <c r="V7">
        <v>1.8228514881294964</v>
      </c>
      <c r="W7">
        <v>6.6845743884892084</v>
      </c>
      <c r="X7">
        <v>21.093725619064749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1.1808732</v>
      </c>
      <c r="AF7">
        <v>1.9662499999999996</v>
      </c>
      <c r="AG7">
        <v>13.30309344</v>
      </c>
      <c r="AH7">
        <v>0</v>
      </c>
      <c r="AI7">
        <v>0</v>
      </c>
      <c r="AJ7">
        <v>0</v>
      </c>
      <c r="AK7">
        <v>7.7859999999999978</v>
      </c>
      <c r="AL7">
        <v>0</v>
      </c>
      <c r="AM7">
        <v>0</v>
      </c>
      <c r="AN7">
        <v>0.76519999999999999</v>
      </c>
      <c r="AO7">
        <v>0</v>
      </c>
      <c r="AP7">
        <v>0.7860216000000001</v>
      </c>
      <c r="AQ7">
        <v>0</v>
      </c>
      <c r="AR7">
        <v>3.3870719999999994</v>
      </c>
      <c r="AS7">
        <v>7.5112739520000007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17.360981640148196</v>
      </c>
      <c r="BB7">
        <f t="shared" si="0"/>
        <v>453.12631450402739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5.1579978304000003</v>
      </c>
      <c r="L8">
        <v>304.23065537479999</v>
      </c>
      <c r="M8">
        <v>7.6700000000000008</v>
      </c>
      <c r="N8">
        <v>24.928735063492056</v>
      </c>
      <c r="O8">
        <v>0</v>
      </c>
      <c r="P8">
        <v>23.3651958592</v>
      </c>
      <c r="Q8">
        <v>2.1230560000000001</v>
      </c>
      <c r="R8">
        <v>6.7357307991999997</v>
      </c>
      <c r="S8">
        <v>4.2932355595999994</v>
      </c>
      <c r="T8">
        <v>0</v>
      </c>
      <c r="U8">
        <v>25.6957272</v>
      </c>
      <c r="V8">
        <v>1.8228514881294964</v>
      </c>
      <c r="W8">
        <v>6.6845743884892084</v>
      </c>
      <c r="X8">
        <v>21.093725619064749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1.1808732</v>
      </c>
      <c r="AF8">
        <v>1.9662499999999996</v>
      </c>
      <c r="AG8">
        <v>13.30309344</v>
      </c>
      <c r="AH8">
        <v>0</v>
      </c>
      <c r="AI8">
        <v>0</v>
      </c>
      <c r="AJ8">
        <v>0</v>
      </c>
      <c r="AK8">
        <v>7.7859999999999978</v>
      </c>
      <c r="AL8">
        <v>0</v>
      </c>
      <c r="AM8">
        <v>0</v>
      </c>
      <c r="AN8">
        <v>0.76519999999999999</v>
      </c>
      <c r="AO8">
        <v>0</v>
      </c>
      <c r="AP8">
        <v>0.7860216000000001</v>
      </c>
      <c r="AQ8">
        <v>0</v>
      </c>
      <c r="AR8">
        <v>3.3870719999999994</v>
      </c>
      <c r="AS8">
        <v>7.5112739520000007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17.360980640048197</v>
      </c>
      <c r="BB8">
        <f t="shared" si="0"/>
        <v>453.12628873432743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5.1580246002000019</v>
      </c>
      <c r="L9">
        <v>304.23065537479999</v>
      </c>
      <c r="M9">
        <v>11.482965010400003</v>
      </c>
      <c r="N9">
        <v>24.928735063492056</v>
      </c>
      <c r="O9">
        <v>0</v>
      </c>
      <c r="P9">
        <v>23.453640163200003</v>
      </c>
      <c r="Q9">
        <v>2.1230560000000001</v>
      </c>
      <c r="R9">
        <v>6.7357307991999997</v>
      </c>
      <c r="S9">
        <v>4.2932355595999994</v>
      </c>
      <c r="T9">
        <v>0</v>
      </c>
      <c r="U9">
        <v>25.6957272</v>
      </c>
      <c r="V9">
        <v>1.8228514881294964</v>
      </c>
      <c r="W9">
        <v>6.6845743884892084</v>
      </c>
      <c r="X9">
        <v>21.093725619064749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1.1808732</v>
      </c>
      <c r="AF9">
        <v>1.9662499999999996</v>
      </c>
      <c r="AG9">
        <v>13.30309344</v>
      </c>
      <c r="AH9">
        <v>0</v>
      </c>
      <c r="AI9">
        <v>0</v>
      </c>
      <c r="AJ9">
        <v>0</v>
      </c>
      <c r="AK9">
        <v>7.7859999999999978</v>
      </c>
      <c r="AL9">
        <v>0</v>
      </c>
      <c r="AM9">
        <v>0</v>
      </c>
      <c r="AN9">
        <v>0.76519999999999999</v>
      </c>
      <c r="AO9">
        <v>0</v>
      </c>
      <c r="AP9">
        <v>0.7860216000000001</v>
      </c>
      <c r="AQ9">
        <v>0</v>
      </c>
      <c r="AR9">
        <v>3.3870719999999994</v>
      </c>
      <c r="AS9">
        <v>7.5112739520000007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17.504943551748198</v>
      </c>
      <c r="BB9">
        <f t="shared" si="0"/>
        <v>456.88376190682743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5.1579978304000003</v>
      </c>
      <c r="L10">
        <v>304.23065537479999</v>
      </c>
      <c r="M10">
        <v>11.482965010400003</v>
      </c>
      <c r="N10">
        <v>24.928735063492056</v>
      </c>
      <c r="O10">
        <v>0</v>
      </c>
      <c r="P10">
        <v>23.456404738</v>
      </c>
      <c r="Q10">
        <v>2.1230560000000001</v>
      </c>
      <c r="R10">
        <v>6.7357307991999997</v>
      </c>
      <c r="S10">
        <v>4.2932355595999994</v>
      </c>
      <c r="T10">
        <v>0</v>
      </c>
      <c r="U10">
        <v>25.6957272</v>
      </c>
      <c r="V10">
        <v>1.8784149262589931</v>
      </c>
      <c r="W10">
        <v>6.6845743884892084</v>
      </c>
      <c r="X10">
        <v>21.093725619064749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1.1808732</v>
      </c>
      <c r="AF10">
        <v>1.9662499999999996</v>
      </c>
      <c r="AG10">
        <v>13.30309344</v>
      </c>
      <c r="AH10">
        <v>0</v>
      </c>
      <c r="AI10">
        <v>0</v>
      </c>
      <c r="AJ10">
        <v>0</v>
      </c>
      <c r="AK10">
        <v>7.7859999999999978</v>
      </c>
      <c r="AL10">
        <v>0</v>
      </c>
      <c r="AM10">
        <v>0</v>
      </c>
      <c r="AN10">
        <v>0.76519999999999999</v>
      </c>
      <c r="AO10">
        <v>0</v>
      </c>
      <c r="AP10">
        <v>0.7860216000000001</v>
      </c>
      <c r="AQ10">
        <v>0</v>
      </c>
      <c r="AR10">
        <v>3.3870719999999994</v>
      </c>
      <c r="AS10">
        <v>7.5112739520000007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17.507094984393525</v>
      </c>
      <c r="BB10">
        <f t="shared" si="0"/>
        <v>456.93991171731153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5.1580246002000019</v>
      </c>
      <c r="L11">
        <v>304.23065537479999</v>
      </c>
      <c r="M11">
        <v>9.4249371112000002</v>
      </c>
      <c r="N11">
        <v>20.326354111111108</v>
      </c>
      <c r="O11">
        <v>0</v>
      </c>
      <c r="P11">
        <v>22.844722238000006</v>
      </c>
      <c r="Q11">
        <v>2.1230560000000001</v>
      </c>
      <c r="R11">
        <v>6.8887764451999995</v>
      </c>
      <c r="S11">
        <v>4.354077374400001</v>
      </c>
      <c r="T11">
        <v>0</v>
      </c>
      <c r="U11">
        <v>25.6957272</v>
      </c>
      <c r="V11">
        <v>2.9727399791366902</v>
      </c>
      <c r="W11">
        <v>6.6845743884892084</v>
      </c>
      <c r="X11">
        <v>20.704012011151079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1.1808732</v>
      </c>
      <c r="AF11">
        <v>1.9662499999999996</v>
      </c>
      <c r="AG11">
        <v>13.30309344</v>
      </c>
      <c r="AH11">
        <v>0</v>
      </c>
      <c r="AI11">
        <v>0</v>
      </c>
      <c r="AJ11">
        <v>0</v>
      </c>
      <c r="AK11">
        <v>7.7859999999999978</v>
      </c>
      <c r="AL11">
        <v>0</v>
      </c>
      <c r="AM11">
        <v>0</v>
      </c>
      <c r="AN11">
        <v>0.76519999999999999</v>
      </c>
      <c r="AO11">
        <v>0</v>
      </c>
      <c r="AP11">
        <v>0.7860216000000001</v>
      </c>
      <c r="AQ11">
        <v>0</v>
      </c>
      <c r="AR11">
        <v>3.3870719999999994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17.10969847188592</v>
      </c>
      <c r="BB11">
        <f t="shared" si="0"/>
        <v>446.56777380180222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5.1579978304000003</v>
      </c>
      <c r="L12">
        <v>304.23065537479999</v>
      </c>
      <c r="M12">
        <v>9.4249371112000002</v>
      </c>
      <c r="N12">
        <v>20.326354111111108</v>
      </c>
      <c r="O12">
        <v>0</v>
      </c>
      <c r="P12">
        <v>22.844722238000006</v>
      </c>
      <c r="Q12">
        <v>2.1230560000000001</v>
      </c>
      <c r="R12">
        <v>6.8887764451999995</v>
      </c>
      <c r="S12">
        <v>4.354077374400001</v>
      </c>
      <c r="T12">
        <v>0</v>
      </c>
      <c r="U12">
        <v>25.6957272</v>
      </c>
      <c r="V12">
        <v>2.9727399791366902</v>
      </c>
      <c r="W12">
        <v>6.6845743884892084</v>
      </c>
      <c r="X12">
        <v>20.704012011151079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1.1808732</v>
      </c>
      <c r="AF12">
        <v>1.9662499999999996</v>
      </c>
      <c r="AG12">
        <v>13.30309344</v>
      </c>
      <c r="AH12">
        <v>0</v>
      </c>
      <c r="AI12">
        <v>0</v>
      </c>
      <c r="AJ12">
        <v>0</v>
      </c>
      <c r="AK12">
        <v>7.7859999999999978</v>
      </c>
      <c r="AL12">
        <v>0</v>
      </c>
      <c r="AM12">
        <v>0</v>
      </c>
      <c r="AN12">
        <v>0.76519999999999999</v>
      </c>
      <c r="AO12">
        <v>0</v>
      </c>
      <c r="AP12">
        <v>0.7860216000000001</v>
      </c>
      <c r="AQ12">
        <v>0</v>
      </c>
      <c r="AR12">
        <v>3.3870719999999994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17.109697471785921</v>
      </c>
      <c r="BB12">
        <f t="shared" si="0"/>
        <v>446.5677480321022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5.1580246002000019</v>
      </c>
      <c r="L13">
        <v>304.23065537479999</v>
      </c>
      <c r="M13">
        <v>9.4778938592000017</v>
      </c>
      <c r="N13">
        <v>20.326354111111108</v>
      </c>
      <c r="O13">
        <v>0</v>
      </c>
      <c r="P13">
        <v>22.844722238000006</v>
      </c>
      <c r="Q13">
        <v>2.1230560000000001</v>
      </c>
      <c r="R13">
        <v>6.8887764451999995</v>
      </c>
      <c r="S13">
        <v>4.354077374400001</v>
      </c>
      <c r="T13">
        <v>0</v>
      </c>
      <c r="U13">
        <v>25.6957272</v>
      </c>
      <c r="V13">
        <v>2.9727399791366902</v>
      </c>
      <c r="W13">
        <v>6.6845743884892084</v>
      </c>
      <c r="X13">
        <v>21.259189515827337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1.1808732</v>
      </c>
      <c r="AF13">
        <v>1.9662499999999996</v>
      </c>
      <c r="AG13">
        <v>13.30309344</v>
      </c>
      <c r="AH13">
        <v>0</v>
      </c>
      <c r="AI13">
        <v>0</v>
      </c>
      <c r="AJ13">
        <v>0</v>
      </c>
      <c r="AK13">
        <v>7.7859999999999978</v>
      </c>
      <c r="AL13">
        <v>0</v>
      </c>
      <c r="AM13">
        <v>0</v>
      </c>
      <c r="AN13">
        <v>0.76519999999999999</v>
      </c>
      <c r="AO13">
        <v>0</v>
      </c>
      <c r="AP13">
        <v>0.7860216000000001</v>
      </c>
      <c r="AQ13">
        <v>0</v>
      </c>
      <c r="AR13">
        <v>3.3870719999999994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17.132138595474409</v>
      </c>
      <c r="BB13">
        <f t="shared" si="0"/>
        <v>447.15346793088997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5.1579978304000003</v>
      </c>
      <c r="L14">
        <v>304.23065537479999</v>
      </c>
      <c r="M14">
        <v>9.4778938592000017</v>
      </c>
      <c r="N14">
        <v>20.326354111111108</v>
      </c>
      <c r="O14">
        <v>0</v>
      </c>
      <c r="P14">
        <v>22.844722238000006</v>
      </c>
      <c r="Q14">
        <v>2.1230560000000001</v>
      </c>
      <c r="R14">
        <v>6.8887764451999995</v>
      </c>
      <c r="S14">
        <v>4.354077374400001</v>
      </c>
      <c r="T14">
        <v>0</v>
      </c>
      <c r="U14">
        <v>25.6957272</v>
      </c>
      <c r="V14">
        <v>2.9727399791366902</v>
      </c>
      <c r="W14">
        <v>6.6845743884892084</v>
      </c>
      <c r="X14">
        <v>21.259189515827337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1.1808732</v>
      </c>
      <c r="AF14">
        <v>1.9662499999999996</v>
      </c>
      <c r="AG14">
        <v>13.30309344</v>
      </c>
      <c r="AH14">
        <v>0</v>
      </c>
      <c r="AI14">
        <v>0</v>
      </c>
      <c r="AJ14">
        <v>0</v>
      </c>
      <c r="AK14">
        <v>7.7859999999999978</v>
      </c>
      <c r="AL14">
        <v>0</v>
      </c>
      <c r="AM14">
        <v>0</v>
      </c>
      <c r="AN14">
        <v>0.76519999999999999</v>
      </c>
      <c r="AO14">
        <v>0</v>
      </c>
      <c r="AP14">
        <v>0.7860216000000001</v>
      </c>
      <c r="AQ14">
        <v>0</v>
      </c>
      <c r="AR14">
        <v>3.3870719999999994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17.132137595374409</v>
      </c>
      <c r="BB14">
        <f t="shared" si="0"/>
        <v>447.15344216119001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5.1580246002000019</v>
      </c>
      <c r="L15">
        <v>304.23065537479999</v>
      </c>
      <c r="M15">
        <v>10.350619593600005</v>
      </c>
      <c r="N15">
        <v>20.326354111111108</v>
      </c>
      <c r="O15">
        <v>0</v>
      </c>
      <c r="P15">
        <v>22.844722238000006</v>
      </c>
      <c r="Q15">
        <v>2.1230560000000001</v>
      </c>
      <c r="R15">
        <v>6.8887764451999995</v>
      </c>
      <c r="S15">
        <v>4.354077374400001</v>
      </c>
      <c r="T15">
        <v>0</v>
      </c>
      <c r="U15">
        <v>25.6957272</v>
      </c>
      <c r="V15">
        <v>2.9943141287769781</v>
      </c>
      <c r="W15">
        <v>6.6845743884892084</v>
      </c>
      <c r="X15">
        <v>21.259189515827337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1.1808732</v>
      </c>
      <c r="AF15">
        <v>1.9662499999999996</v>
      </c>
      <c r="AG15">
        <v>13.30309344</v>
      </c>
      <c r="AH15">
        <v>0</v>
      </c>
      <c r="AI15">
        <v>0</v>
      </c>
      <c r="AJ15">
        <v>0</v>
      </c>
      <c r="AK15">
        <v>7.7859999999999978</v>
      </c>
      <c r="AL15">
        <v>0</v>
      </c>
      <c r="AM15">
        <v>0</v>
      </c>
      <c r="AN15">
        <v>0.76519999999999999</v>
      </c>
      <c r="AO15">
        <v>0</v>
      </c>
      <c r="AP15">
        <v>0.7860216000000001</v>
      </c>
      <c r="AQ15">
        <v>0</v>
      </c>
      <c r="AR15">
        <v>3.3870719999999994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17.165138399885926</v>
      </c>
      <c r="BB15">
        <f t="shared" si="0"/>
        <v>448.01476801051882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5.1579978304000003</v>
      </c>
      <c r="L16">
        <v>304.23065537479999</v>
      </c>
      <c r="M16">
        <v>10.350619593600005</v>
      </c>
      <c r="N16">
        <v>20.326354111111108</v>
      </c>
      <c r="O16">
        <v>0</v>
      </c>
      <c r="P16">
        <v>22.844722238000006</v>
      </c>
      <c r="Q16">
        <v>2.1230560000000001</v>
      </c>
      <c r="R16">
        <v>6.8887764451999995</v>
      </c>
      <c r="S16">
        <v>4.354077374400001</v>
      </c>
      <c r="T16">
        <v>0</v>
      </c>
      <c r="U16">
        <v>25.6957272</v>
      </c>
      <c r="V16">
        <v>2.9943141287769781</v>
      </c>
      <c r="W16">
        <v>6.6845743884892084</v>
      </c>
      <c r="X16">
        <v>21.259189515827337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1.1808732</v>
      </c>
      <c r="AF16">
        <v>1.9662499999999996</v>
      </c>
      <c r="AG16">
        <v>13.30309344</v>
      </c>
      <c r="AH16">
        <v>0</v>
      </c>
      <c r="AI16">
        <v>0</v>
      </c>
      <c r="AJ16">
        <v>0</v>
      </c>
      <c r="AK16">
        <v>7.7859999999999978</v>
      </c>
      <c r="AL16">
        <v>0</v>
      </c>
      <c r="AM16">
        <v>0</v>
      </c>
      <c r="AN16">
        <v>0.76519999999999999</v>
      </c>
      <c r="AO16">
        <v>0</v>
      </c>
      <c r="AP16">
        <v>0.7860216000000001</v>
      </c>
      <c r="AQ16">
        <v>0</v>
      </c>
      <c r="AR16">
        <v>3.3870719999999994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17.16513739978592</v>
      </c>
      <c r="BB16">
        <f t="shared" si="0"/>
        <v>448.0147422408188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5.1580246002000019</v>
      </c>
      <c r="L17">
        <v>292.28100000000001</v>
      </c>
      <c r="M17">
        <v>10.350619593600005</v>
      </c>
      <c r="N17">
        <v>20.326354111111108</v>
      </c>
      <c r="O17">
        <v>0</v>
      </c>
      <c r="P17">
        <v>22.844722238000006</v>
      </c>
      <c r="Q17">
        <v>2.1230560000000001</v>
      </c>
      <c r="R17">
        <v>6.7357307991999997</v>
      </c>
      <c r="S17">
        <v>4.2932355595999994</v>
      </c>
      <c r="T17">
        <v>0</v>
      </c>
      <c r="U17">
        <v>25.6957272</v>
      </c>
      <c r="V17">
        <v>2.9943141287769781</v>
      </c>
      <c r="W17">
        <v>6.6845743884892084</v>
      </c>
      <c r="X17">
        <v>21.259189515827337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1.1808732</v>
      </c>
      <c r="AF17">
        <v>1.9662499999999996</v>
      </c>
      <c r="AG17">
        <v>13.30309344</v>
      </c>
      <c r="AH17">
        <v>0</v>
      </c>
      <c r="AI17">
        <v>0</v>
      </c>
      <c r="AJ17">
        <v>0</v>
      </c>
      <c r="AK17">
        <v>7.7859999999999978</v>
      </c>
      <c r="AL17">
        <v>0</v>
      </c>
      <c r="AM17">
        <v>0</v>
      </c>
      <c r="AN17">
        <v>0.76519999999999999</v>
      </c>
      <c r="AO17">
        <v>0</v>
      </c>
      <c r="AP17">
        <v>0.7860216000000001</v>
      </c>
      <c r="AQ17">
        <v>0</v>
      </c>
      <c r="AR17">
        <v>3.3870719999999994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16.716304074485915</v>
      </c>
      <c r="BB17">
        <f t="shared" si="0"/>
        <v>436.30005950031887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5.1579978304000003</v>
      </c>
      <c r="L18">
        <v>292.28100000000001</v>
      </c>
      <c r="M18">
        <v>10.350619593600005</v>
      </c>
      <c r="N18">
        <v>20.326354111111108</v>
      </c>
      <c r="O18">
        <v>0</v>
      </c>
      <c r="P18">
        <v>22.844722238000006</v>
      </c>
      <c r="Q18">
        <v>2.1230560000000001</v>
      </c>
      <c r="R18">
        <v>6.7357307991999997</v>
      </c>
      <c r="S18">
        <v>4.2932355595999994</v>
      </c>
      <c r="T18">
        <v>0</v>
      </c>
      <c r="U18">
        <v>25.6957272</v>
      </c>
      <c r="V18">
        <v>2.9943141287769781</v>
      </c>
      <c r="W18">
        <v>6.6845743884892084</v>
      </c>
      <c r="X18">
        <v>21.259189515827337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1.1808732</v>
      </c>
      <c r="AF18">
        <v>1.9662499999999996</v>
      </c>
      <c r="AG18">
        <v>13.30309344</v>
      </c>
      <c r="AH18">
        <v>0</v>
      </c>
      <c r="AI18">
        <v>0</v>
      </c>
      <c r="AJ18">
        <v>0</v>
      </c>
      <c r="AK18">
        <v>7.7859999999999978</v>
      </c>
      <c r="AL18">
        <v>0</v>
      </c>
      <c r="AM18">
        <v>0</v>
      </c>
      <c r="AN18">
        <v>0.76519999999999999</v>
      </c>
      <c r="AO18">
        <v>0</v>
      </c>
      <c r="AP18">
        <v>0.7860216000000001</v>
      </c>
      <c r="AQ18">
        <v>0</v>
      </c>
      <c r="AR18">
        <v>3.3870719999999994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16.716303074385912</v>
      </c>
      <c r="BB18">
        <f t="shared" si="0"/>
        <v>436.30003373061885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5.1580246002000019</v>
      </c>
      <c r="L19">
        <v>292.28100000000001</v>
      </c>
      <c r="M19">
        <v>10.350619593600005</v>
      </c>
      <c r="N19">
        <v>20.326354111111108</v>
      </c>
      <c r="O19">
        <v>0</v>
      </c>
      <c r="P19">
        <v>22.844722238000006</v>
      </c>
      <c r="Q19">
        <v>2.1230560000000001</v>
      </c>
      <c r="R19">
        <v>6.7357307991999997</v>
      </c>
      <c r="S19">
        <v>4.2932355595999994</v>
      </c>
      <c r="T19">
        <v>0</v>
      </c>
      <c r="U19">
        <v>25.6957272</v>
      </c>
      <c r="V19">
        <v>2.332747273021583</v>
      </c>
      <c r="W19">
        <v>6.6845743884892084</v>
      </c>
      <c r="X19">
        <v>21.259189515827337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1.1808732</v>
      </c>
      <c r="AF19">
        <v>1.9662499999999996</v>
      </c>
      <c r="AG19">
        <v>13.30309344</v>
      </c>
      <c r="AH19">
        <v>0</v>
      </c>
      <c r="AI19">
        <v>0</v>
      </c>
      <c r="AJ19">
        <v>0</v>
      </c>
      <c r="AK19">
        <v>7.7859999999999978</v>
      </c>
      <c r="AL19">
        <v>0</v>
      </c>
      <c r="AM19">
        <v>0</v>
      </c>
      <c r="AN19">
        <v>0.76519999999999999</v>
      </c>
      <c r="AO19">
        <v>0</v>
      </c>
      <c r="AP19">
        <v>0.7860216000000001</v>
      </c>
      <c r="AQ19">
        <v>0</v>
      </c>
      <c r="AR19">
        <v>3.3870719999999994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16.691892319090233</v>
      </c>
      <c r="BB19">
        <f t="shared" si="0"/>
        <v>435.66290439995913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5.1579978304000003</v>
      </c>
      <c r="L20">
        <v>292.28100000000001</v>
      </c>
      <c r="M20">
        <v>10.350619593600005</v>
      </c>
      <c r="N20">
        <v>20.326354111111108</v>
      </c>
      <c r="O20">
        <v>0</v>
      </c>
      <c r="P20">
        <v>22.844722238000006</v>
      </c>
      <c r="Q20">
        <v>2.1230560000000001</v>
      </c>
      <c r="R20">
        <v>6.7357307991999997</v>
      </c>
      <c r="S20">
        <v>4.2932355595999994</v>
      </c>
      <c r="T20">
        <v>0</v>
      </c>
      <c r="U20">
        <v>25.6957272</v>
      </c>
      <c r="V20">
        <v>2.332747273021583</v>
      </c>
      <c r="W20">
        <v>6.6845743884892084</v>
      </c>
      <c r="X20">
        <v>21.259189515827337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1.1808732</v>
      </c>
      <c r="AF20">
        <v>1.9662499999999996</v>
      </c>
      <c r="AG20">
        <v>13.30309344</v>
      </c>
      <c r="AH20">
        <v>0</v>
      </c>
      <c r="AI20">
        <v>0</v>
      </c>
      <c r="AJ20">
        <v>0</v>
      </c>
      <c r="AK20">
        <v>7.7859999999999978</v>
      </c>
      <c r="AL20">
        <v>0</v>
      </c>
      <c r="AM20">
        <v>0</v>
      </c>
      <c r="AN20">
        <v>0.76519999999999999</v>
      </c>
      <c r="AO20">
        <v>0</v>
      </c>
      <c r="AP20">
        <v>0.7860216000000001</v>
      </c>
      <c r="AQ20">
        <v>0</v>
      </c>
      <c r="AR20">
        <v>3.3870719999999994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16.69189131899023</v>
      </c>
      <c r="BB20">
        <f t="shared" si="0"/>
        <v>435.66287863025912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5.1580246002000019</v>
      </c>
      <c r="L21">
        <v>292.28100000000001</v>
      </c>
      <c r="M21">
        <v>10.184994227200002</v>
      </c>
      <c r="N21">
        <v>20.326354111111108</v>
      </c>
      <c r="O21">
        <v>0</v>
      </c>
      <c r="P21">
        <v>22.688856793199999</v>
      </c>
      <c r="Q21">
        <v>2.1230560000000001</v>
      </c>
      <c r="R21">
        <v>6.7357307991999997</v>
      </c>
      <c r="S21">
        <v>4.2932355595999994</v>
      </c>
      <c r="T21">
        <v>0</v>
      </c>
      <c r="U21">
        <v>25.6957272</v>
      </c>
      <c r="V21">
        <v>2.2875014528776978</v>
      </c>
      <c r="W21">
        <v>6.6845743884892084</v>
      </c>
      <c r="X21">
        <v>20.833016908273382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1.1808732</v>
      </c>
      <c r="AF21">
        <v>1.9662499999999996</v>
      </c>
      <c r="AG21">
        <v>13.30309344</v>
      </c>
      <c r="AH21">
        <v>0</v>
      </c>
      <c r="AI21">
        <v>0</v>
      </c>
      <c r="AJ21">
        <v>0</v>
      </c>
      <c r="AK21">
        <v>7.7859999999999978</v>
      </c>
      <c r="AL21">
        <v>0</v>
      </c>
      <c r="AM21">
        <v>0</v>
      </c>
      <c r="AN21">
        <v>0.76519999999999999</v>
      </c>
      <c r="AO21">
        <v>0</v>
      </c>
      <c r="AP21">
        <v>0.7860216000000001</v>
      </c>
      <c r="AQ21">
        <v>0</v>
      </c>
      <c r="AR21">
        <v>3.3870719999999994</v>
      </c>
      <c r="AS21">
        <v>3.0953051999999999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16.662634220146341</v>
      </c>
      <c r="BB21">
        <f t="shared" si="0"/>
        <v>434.89925326000508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5.1579978304000003</v>
      </c>
      <c r="L22">
        <v>292.28100000000001</v>
      </c>
      <c r="M22">
        <v>10.184994227200002</v>
      </c>
      <c r="N22">
        <v>20.326354111111108</v>
      </c>
      <c r="O22">
        <v>0</v>
      </c>
      <c r="P22">
        <v>22.760315422000005</v>
      </c>
      <c r="Q22">
        <v>2.1230560000000001</v>
      </c>
      <c r="R22">
        <v>6.7357307991999997</v>
      </c>
      <c r="S22">
        <v>4.2932355595999994</v>
      </c>
      <c r="T22">
        <v>0</v>
      </c>
      <c r="U22">
        <v>25.6957272</v>
      </c>
      <c r="V22">
        <v>2.2875014528776978</v>
      </c>
      <c r="W22">
        <v>6.6845743884892084</v>
      </c>
      <c r="X22">
        <v>20.70215658273381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1.25959808</v>
      </c>
      <c r="AF22">
        <v>1.9662499999999996</v>
      </c>
      <c r="AG22">
        <v>13.30309344</v>
      </c>
      <c r="AH22">
        <v>0</v>
      </c>
      <c r="AI22">
        <v>0</v>
      </c>
      <c r="AJ22">
        <v>0</v>
      </c>
      <c r="AK22">
        <v>7.7859999999999978</v>
      </c>
      <c r="AL22">
        <v>0</v>
      </c>
      <c r="AM22">
        <v>0</v>
      </c>
      <c r="AN22">
        <v>0.76519999999999999</v>
      </c>
      <c r="AO22">
        <v>0</v>
      </c>
      <c r="AP22">
        <v>0.7860216000000001</v>
      </c>
      <c r="AQ22">
        <v>0</v>
      </c>
      <c r="AR22">
        <v>3.3870719999999994</v>
      </c>
      <c r="AS22">
        <v>3.0953051999999999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16.66334629341037</v>
      </c>
      <c r="BB22">
        <f t="shared" si="0"/>
        <v>434.91783760020149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5.1570305008000004</v>
      </c>
      <c r="L23">
        <v>292.28100000000001</v>
      </c>
      <c r="M23">
        <v>3.0680000000000001</v>
      </c>
      <c r="N23">
        <v>20.326354111111108</v>
      </c>
      <c r="O23">
        <v>0</v>
      </c>
      <c r="P23">
        <v>21.182085600000008</v>
      </c>
      <c r="Q23">
        <v>2.1230560000000001</v>
      </c>
      <c r="R23">
        <v>6.7090514711999996</v>
      </c>
      <c r="S23">
        <v>4.2856867455999996</v>
      </c>
      <c r="T23">
        <v>0</v>
      </c>
      <c r="U23">
        <v>25.6957272</v>
      </c>
      <c r="V23">
        <v>1.3739455100719424</v>
      </c>
      <c r="W23">
        <v>6.6845743884892084</v>
      </c>
      <c r="X23">
        <v>20.70215658273381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1.25959808</v>
      </c>
      <c r="AF23">
        <v>1.9662499999999996</v>
      </c>
      <c r="AG23">
        <v>13.30309344</v>
      </c>
      <c r="AH23">
        <v>0</v>
      </c>
      <c r="AI23">
        <v>0</v>
      </c>
      <c r="AJ23">
        <v>0</v>
      </c>
      <c r="AK23">
        <v>7.7859999999999978</v>
      </c>
      <c r="AL23">
        <v>0</v>
      </c>
      <c r="AM23">
        <v>0</v>
      </c>
      <c r="AN23">
        <v>0.76519999999999999</v>
      </c>
      <c r="AO23">
        <v>0</v>
      </c>
      <c r="AP23">
        <v>0.35370972000000001</v>
      </c>
      <c r="AQ23">
        <v>0</v>
      </c>
      <c r="AR23">
        <v>14.903116799999999</v>
      </c>
      <c r="AS23">
        <v>3.0953051999999999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16.71647310341109</v>
      </c>
      <c r="BB23">
        <f t="shared" si="0"/>
        <v>436.30446824659498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5.1570019774000002</v>
      </c>
      <c r="L24">
        <v>292.28100000000001</v>
      </c>
      <c r="M24">
        <v>7.4645734695999995</v>
      </c>
      <c r="N24">
        <v>24.928735063492056</v>
      </c>
      <c r="O24">
        <v>0</v>
      </c>
      <c r="P24">
        <v>21.182085600000008</v>
      </c>
      <c r="Q24">
        <v>2.1230560000000001</v>
      </c>
      <c r="R24">
        <v>6.7090514711999996</v>
      </c>
      <c r="S24">
        <v>4.2856867455999996</v>
      </c>
      <c r="T24">
        <v>0</v>
      </c>
      <c r="U24">
        <v>25.6957272</v>
      </c>
      <c r="V24">
        <v>1.352260286330935</v>
      </c>
      <c r="W24">
        <v>6.6845743884892084</v>
      </c>
      <c r="X24">
        <v>20.70215658273381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1.25959808</v>
      </c>
      <c r="AF24">
        <v>1.9662499999999996</v>
      </c>
      <c r="AG24">
        <v>13.30309344</v>
      </c>
      <c r="AH24">
        <v>0</v>
      </c>
      <c r="AI24">
        <v>0</v>
      </c>
      <c r="AJ24">
        <v>0</v>
      </c>
      <c r="AK24">
        <v>7.7859999999999978</v>
      </c>
      <c r="AL24">
        <v>0</v>
      </c>
      <c r="AM24">
        <v>0</v>
      </c>
      <c r="AN24">
        <v>0.76519999999999999</v>
      </c>
      <c r="AO24">
        <v>0</v>
      </c>
      <c r="AP24">
        <v>0.35370972000000001</v>
      </c>
      <c r="AQ24">
        <v>0</v>
      </c>
      <c r="AR24">
        <v>14.903116799999999</v>
      </c>
      <c r="AS24">
        <v>3.0953051999999999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17.047733373593513</v>
      </c>
      <c r="BB24">
        <f t="shared" si="0"/>
        <v>444.95044865125249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5.1570589283000015</v>
      </c>
      <c r="L25">
        <v>292.28100000000001</v>
      </c>
      <c r="M25">
        <v>27.503270080000007</v>
      </c>
      <c r="N25">
        <v>35.658419190476181</v>
      </c>
      <c r="O25">
        <v>0</v>
      </c>
      <c r="P25">
        <v>40.267500000000005</v>
      </c>
      <c r="Q25">
        <v>2.1230560000000001</v>
      </c>
      <c r="R25">
        <v>7.6716260399999987</v>
      </c>
      <c r="S25">
        <v>5.2083902000000011</v>
      </c>
      <c r="T25">
        <v>0</v>
      </c>
      <c r="U25">
        <v>25.6957272</v>
      </c>
      <c r="V25">
        <v>2.6281605035971221</v>
      </c>
      <c r="W25">
        <v>9.1233514025179865</v>
      </c>
      <c r="X25">
        <v>30.514824035611511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13.30309344</v>
      </c>
      <c r="AH25">
        <v>0</v>
      </c>
      <c r="AI25">
        <v>0</v>
      </c>
      <c r="AJ25">
        <v>0</v>
      </c>
      <c r="AK25">
        <v>7.7859999999999978</v>
      </c>
      <c r="AL25">
        <v>0</v>
      </c>
      <c r="AM25">
        <v>0</v>
      </c>
      <c r="AN25">
        <v>0.76519999999999999</v>
      </c>
      <c r="AO25">
        <v>0</v>
      </c>
      <c r="AP25">
        <v>1.53274212</v>
      </c>
      <c r="AQ25">
        <v>0</v>
      </c>
      <c r="AR25">
        <v>3.3870719999999994</v>
      </c>
      <c r="AS25">
        <v>3.0953051999999999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19.187923786214466</v>
      </c>
      <c r="BB25">
        <f t="shared" si="0"/>
        <v>500.80999095428831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5.1570305008000004</v>
      </c>
      <c r="L26">
        <v>292.28100000000001</v>
      </c>
      <c r="M26">
        <v>27.503270080000007</v>
      </c>
      <c r="N26">
        <v>35.658419190476181</v>
      </c>
      <c r="O26">
        <v>0</v>
      </c>
      <c r="P26">
        <v>40.267500000000005</v>
      </c>
      <c r="Q26">
        <v>2.1230560000000001</v>
      </c>
      <c r="R26">
        <v>6.7090514711999996</v>
      </c>
      <c r="S26">
        <v>4.2856867455999996</v>
      </c>
      <c r="T26">
        <v>0</v>
      </c>
      <c r="U26">
        <v>25.6957272</v>
      </c>
      <c r="V26">
        <v>2.6281605035971221</v>
      </c>
      <c r="W26">
        <v>6.6845743884892084</v>
      </c>
      <c r="X26">
        <v>41.339571079136689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4.3298684000000005</v>
      </c>
      <c r="AF26">
        <v>1.9662499999999996</v>
      </c>
      <c r="AG26">
        <v>13.30309344</v>
      </c>
      <c r="AH26">
        <v>0</v>
      </c>
      <c r="AI26">
        <v>0</v>
      </c>
      <c r="AJ26">
        <v>0</v>
      </c>
      <c r="AK26">
        <v>7.7859999999999978</v>
      </c>
      <c r="AL26">
        <v>0</v>
      </c>
      <c r="AM26">
        <v>0</v>
      </c>
      <c r="AN26">
        <v>0.76519999999999999</v>
      </c>
      <c r="AO26">
        <v>0</v>
      </c>
      <c r="AP26">
        <v>1.53274212</v>
      </c>
      <c r="AQ26">
        <v>0</v>
      </c>
      <c r="AR26">
        <v>3.3870719999999994</v>
      </c>
      <c r="AS26">
        <v>3.0953051999999999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19.427797843544678</v>
      </c>
      <c r="BB26">
        <f t="shared" si="0"/>
        <v>507.07078047575453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6.7935755499000008</v>
      </c>
      <c r="L27">
        <v>292.28100000000001</v>
      </c>
      <c r="M27">
        <v>27.503270080000007</v>
      </c>
      <c r="N27">
        <v>35.658419190476181</v>
      </c>
      <c r="O27">
        <v>0</v>
      </c>
      <c r="P27">
        <v>40.267500000000005</v>
      </c>
      <c r="Q27">
        <v>5.6796334660000003</v>
      </c>
      <c r="R27">
        <v>8.1663103599999989</v>
      </c>
      <c r="S27">
        <v>5.3599493999999996</v>
      </c>
      <c r="T27">
        <v>0</v>
      </c>
      <c r="U27">
        <v>25.6957272</v>
      </c>
      <c r="V27">
        <v>3.858352194244604</v>
      </c>
      <c r="W27">
        <v>11.403351978417264</v>
      </c>
      <c r="X27">
        <v>45.262887814748197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4.3298684000000005</v>
      </c>
      <c r="AF27">
        <v>1.9662499999999996</v>
      </c>
      <c r="AG27">
        <v>13.30309344</v>
      </c>
      <c r="AH27">
        <v>7.1763281199999991</v>
      </c>
      <c r="AI27">
        <v>0</v>
      </c>
      <c r="AJ27">
        <v>0</v>
      </c>
      <c r="AK27">
        <v>7.7859999999999978</v>
      </c>
      <c r="AL27">
        <v>0</v>
      </c>
      <c r="AM27">
        <v>0</v>
      </c>
      <c r="AN27">
        <v>0.76519999999999999</v>
      </c>
      <c r="AO27">
        <v>0</v>
      </c>
      <c r="AP27">
        <v>1.53274212</v>
      </c>
      <c r="AQ27">
        <v>3.5180599999999997</v>
      </c>
      <c r="AR27">
        <v>3.3870719999999994</v>
      </c>
      <c r="AS27">
        <v>3.0953051999999999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20.471747171668483</v>
      </c>
      <c r="BB27">
        <f t="shared" si="0"/>
        <v>534.31814934211775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8.1789000000000023</v>
      </c>
      <c r="L28">
        <v>319.48970400000002</v>
      </c>
      <c r="M28">
        <v>27.503270080000007</v>
      </c>
      <c r="N28">
        <v>35.658419190476181</v>
      </c>
      <c r="O28">
        <v>0</v>
      </c>
      <c r="P28">
        <v>40.267500000000005</v>
      </c>
      <c r="Q28">
        <v>6.6954866160000002</v>
      </c>
      <c r="R28">
        <v>8.1663103599999989</v>
      </c>
      <c r="S28">
        <v>5.3599493999999996</v>
      </c>
      <c r="T28">
        <v>0</v>
      </c>
      <c r="U28">
        <v>25.6957272</v>
      </c>
      <c r="V28">
        <v>5.2459500000000006</v>
      </c>
      <c r="W28">
        <v>14.164862769784172</v>
      </c>
      <c r="X28">
        <v>45.262887814748197</v>
      </c>
      <c r="Y28">
        <v>0</v>
      </c>
      <c r="Z28">
        <v>0</v>
      </c>
      <c r="AA28">
        <v>0</v>
      </c>
      <c r="AB28">
        <v>4.0405682720000007</v>
      </c>
      <c r="AC28">
        <v>2.9691613120000002</v>
      </c>
      <c r="AD28">
        <v>2.7964513199999996</v>
      </c>
      <c r="AE28">
        <v>4.3298684000000005</v>
      </c>
      <c r="AF28">
        <v>1.9662499999999996</v>
      </c>
      <c r="AG28">
        <v>13.30309344</v>
      </c>
      <c r="AH28">
        <v>14.352656239999998</v>
      </c>
      <c r="AI28">
        <v>0</v>
      </c>
      <c r="AJ28">
        <v>0</v>
      </c>
      <c r="AK28">
        <v>7.7859999999999978</v>
      </c>
      <c r="AL28">
        <v>0</v>
      </c>
      <c r="AM28">
        <v>0</v>
      </c>
      <c r="AN28">
        <v>0.76519999999999999</v>
      </c>
      <c r="AO28">
        <v>0</v>
      </c>
      <c r="AP28">
        <v>0.35370972000000001</v>
      </c>
      <c r="AQ28">
        <v>4.6391999999999998</v>
      </c>
      <c r="AR28">
        <v>3.3870719999999994</v>
      </c>
      <c r="AS28">
        <v>3.0953051999999999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22.341972235820997</v>
      </c>
      <c r="BB28">
        <f t="shared" si="0"/>
        <v>583.13153109918733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9.4042567699999982</v>
      </c>
      <c r="L29">
        <v>518.77220399999999</v>
      </c>
      <c r="M29">
        <v>27.503270080000007</v>
      </c>
      <c r="N29">
        <v>35.658419190476181</v>
      </c>
      <c r="O29">
        <v>0</v>
      </c>
      <c r="P29">
        <v>39.425333999999999</v>
      </c>
      <c r="Q29">
        <v>4.6405340800000001</v>
      </c>
      <c r="R29">
        <v>13.005282679999999</v>
      </c>
      <c r="S29">
        <v>8.0964826799999994</v>
      </c>
      <c r="T29">
        <v>0</v>
      </c>
      <c r="U29">
        <v>25.6957272</v>
      </c>
      <c r="V29">
        <v>5.2459500000000006</v>
      </c>
      <c r="W29">
        <v>14.164862769784172</v>
      </c>
      <c r="X29">
        <v>45.262887814748197</v>
      </c>
      <c r="Y29">
        <v>0</v>
      </c>
      <c r="Z29">
        <v>0</v>
      </c>
      <c r="AA29">
        <v>2.9084639999999999</v>
      </c>
      <c r="AB29">
        <v>4.0405682720000007</v>
      </c>
      <c r="AC29">
        <v>2.9691613120000002</v>
      </c>
      <c r="AD29">
        <v>2.7964513199999996</v>
      </c>
      <c r="AE29">
        <v>4.3298684000000005</v>
      </c>
      <c r="AF29">
        <v>2.7224999999999997</v>
      </c>
      <c r="AG29">
        <v>13.30309344</v>
      </c>
      <c r="AH29">
        <v>21.528984360000003</v>
      </c>
      <c r="AI29">
        <v>0</v>
      </c>
      <c r="AJ29">
        <v>0</v>
      </c>
      <c r="AK29">
        <v>7.7859999999999978</v>
      </c>
      <c r="AL29">
        <v>0</v>
      </c>
      <c r="AM29">
        <v>0</v>
      </c>
      <c r="AN29">
        <v>0.76519999999999999</v>
      </c>
      <c r="AO29">
        <v>0</v>
      </c>
      <c r="AP29">
        <v>0.35370972000000001</v>
      </c>
      <c r="AQ29">
        <v>4.6391999999999998</v>
      </c>
      <c r="AR29">
        <v>3.3870719999999994</v>
      </c>
      <c r="AS29">
        <v>3.0953051999999999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30.313379672318462</v>
      </c>
      <c r="BB29">
        <f t="shared" si="0"/>
        <v>791.18740961668971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9.4042567699999982</v>
      </c>
      <c r="L30">
        <v>533.84398376000001</v>
      </c>
      <c r="M30">
        <v>27.503270080000007</v>
      </c>
      <c r="N30">
        <v>35.658419190476181</v>
      </c>
      <c r="O30">
        <v>0</v>
      </c>
      <c r="P30">
        <v>39.425333999999999</v>
      </c>
      <c r="Q30">
        <v>4.6405340800000001</v>
      </c>
      <c r="R30">
        <v>13.005282679999999</v>
      </c>
      <c r="S30">
        <v>8.0964826799999994</v>
      </c>
      <c r="T30">
        <v>0</v>
      </c>
      <c r="U30">
        <v>25.6957272</v>
      </c>
      <c r="V30">
        <v>5.2459500000000006</v>
      </c>
      <c r="W30">
        <v>14.164862769784172</v>
      </c>
      <c r="X30">
        <v>45.262887814748197</v>
      </c>
      <c r="Y30">
        <v>0</v>
      </c>
      <c r="Z30">
        <v>0</v>
      </c>
      <c r="AA30">
        <v>8.6206872959999981</v>
      </c>
      <c r="AB30">
        <v>4.0405682720000007</v>
      </c>
      <c r="AC30">
        <v>5.9383226240000004</v>
      </c>
      <c r="AD30">
        <v>5.5929026399999993</v>
      </c>
      <c r="AE30">
        <v>8.6597367999999992</v>
      </c>
      <c r="AF30">
        <v>5.4449999999999994</v>
      </c>
      <c r="AG30">
        <v>13.30309344</v>
      </c>
      <c r="AH30">
        <v>28.70531248</v>
      </c>
      <c r="AI30">
        <v>0.78111279999999983</v>
      </c>
      <c r="AJ30">
        <v>0</v>
      </c>
      <c r="AK30">
        <v>7.7859999999999978</v>
      </c>
      <c r="AL30">
        <v>0</v>
      </c>
      <c r="AM30">
        <v>0</v>
      </c>
      <c r="AN30">
        <v>0.76519999999999999</v>
      </c>
      <c r="AO30">
        <v>0</v>
      </c>
      <c r="AP30">
        <v>0.35370972000000001</v>
      </c>
      <c r="AQ30">
        <v>9.2783999999999995</v>
      </c>
      <c r="AR30">
        <v>3.3870719999999994</v>
      </c>
      <c r="AS30">
        <v>3.0953051999999999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32.018108765441369</v>
      </c>
      <c r="BB30">
        <f t="shared" si="0"/>
        <v>835.68130553156698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9.4042567699999982</v>
      </c>
      <c r="L31">
        <v>547.64318975999993</v>
      </c>
      <c r="M31">
        <v>27.503270080000007</v>
      </c>
      <c r="N31">
        <v>35.658419190476181</v>
      </c>
      <c r="O31">
        <v>0</v>
      </c>
      <c r="P31">
        <v>39.425333999999999</v>
      </c>
      <c r="Q31">
        <v>4.6405340800000001</v>
      </c>
      <c r="R31">
        <v>13.005282679999999</v>
      </c>
      <c r="S31">
        <v>8.0964826799999994</v>
      </c>
      <c r="T31">
        <v>0</v>
      </c>
      <c r="U31">
        <v>25.6957272</v>
      </c>
      <c r="V31">
        <v>5.2459500000000006</v>
      </c>
      <c r="W31">
        <v>14.164862769784172</v>
      </c>
      <c r="X31">
        <v>45.262887814748197</v>
      </c>
      <c r="Y31">
        <v>0</v>
      </c>
      <c r="Z31">
        <v>4.0214116799999999</v>
      </c>
      <c r="AA31">
        <v>12.931030944000002</v>
      </c>
      <c r="AB31">
        <v>8.0811365439999996</v>
      </c>
      <c r="AC31">
        <v>5.9383226240000004</v>
      </c>
      <c r="AD31">
        <v>8.4088075343999993</v>
      </c>
      <c r="AE31">
        <v>15.167135380800003</v>
      </c>
      <c r="AF31">
        <v>9.3774999999999977</v>
      </c>
      <c r="AG31">
        <v>13.30309344</v>
      </c>
      <c r="AH31">
        <v>35.881640599999997</v>
      </c>
      <c r="AI31">
        <v>5.0772331999999993</v>
      </c>
      <c r="AJ31">
        <v>0</v>
      </c>
      <c r="AK31">
        <v>7.7859999999999978</v>
      </c>
      <c r="AL31">
        <v>0</v>
      </c>
      <c r="AM31">
        <v>0</v>
      </c>
      <c r="AN31">
        <v>0.76519999999999999</v>
      </c>
      <c r="AO31">
        <v>0</v>
      </c>
      <c r="AP31">
        <v>0.35370972000000001</v>
      </c>
      <c r="AQ31">
        <v>13.917599999999997</v>
      </c>
      <c r="AR31">
        <v>3.3870719999999994</v>
      </c>
      <c r="AS31">
        <v>3.0953051999999999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34.067497035482361</v>
      </c>
      <c r="BB31">
        <f t="shared" si="0"/>
        <v>889.17089885672578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9.4042567699999982</v>
      </c>
      <c r="L32">
        <v>512.17976176000002</v>
      </c>
      <c r="M32">
        <v>27.503270080000007</v>
      </c>
      <c r="N32">
        <v>35.658419190476181</v>
      </c>
      <c r="O32">
        <v>0</v>
      </c>
      <c r="P32">
        <v>39.425333999999999</v>
      </c>
      <c r="Q32">
        <v>4.6405340800000001</v>
      </c>
      <c r="R32">
        <v>13.005282679999999</v>
      </c>
      <c r="S32">
        <v>8.0964826799999994</v>
      </c>
      <c r="T32">
        <v>0</v>
      </c>
      <c r="U32">
        <v>25.6957272</v>
      </c>
      <c r="V32">
        <v>5.2459500000000006</v>
      </c>
      <c r="W32">
        <v>14.164862769784172</v>
      </c>
      <c r="X32">
        <v>45.262887814748197</v>
      </c>
      <c r="Y32">
        <v>0</v>
      </c>
      <c r="Z32">
        <v>4.0214116799999999</v>
      </c>
      <c r="AA32">
        <v>12.931030944000002</v>
      </c>
      <c r="AB32">
        <v>8.0811365439999996</v>
      </c>
      <c r="AC32">
        <v>5.9383226240000004</v>
      </c>
      <c r="AD32">
        <v>8.4088075343999993</v>
      </c>
      <c r="AE32">
        <v>15.167135380800003</v>
      </c>
      <c r="AF32">
        <v>9.3774999999999977</v>
      </c>
      <c r="AG32">
        <v>13.30309344</v>
      </c>
      <c r="AH32">
        <v>35.881640599999997</v>
      </c>
      <c r="AI32">
        <v>5.0772331999999993</v>
      </c>
      <c r="AJ32">
        <v>0</v>
      </c>
      <c r="AK32">
        <v>7.7859999999999978</v>
      </c>
      <c r="AL32">
        <v>0</v>
      </c>
      <c r="AM32">
        <v>0</v>
      </c>
      <c r="AN32">
        <v>0.76519999999999999</v>
      </c>
      <c r="AO32">
        <v>0</v>
      </c>
      <c r="AP32">
        <v>0.35370972000000001</v>
      </c>
      <c r="AQ32">
        <v>18.363499999999998</v>
      </c>
      <c r="AR32">
        <v>14.903116799999999</v>
      </c>
      <c r="AS32">
        <v>7.5112739520000007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33.510841332682418</v>
      </c>
      <c r="BB32">
        <f t="shared" si="0"/>
        <v>874.64204011152606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9.4042567699999982</v>
      </c>
      <c r="L33">
        <v>501.84364276000008</v>
      </c>
      <c r="M33">
        <v>27.503270080000007</v>
      </c>
      <c r="N33">
        <v>35.658419190476181</v>
      </c>
      <c r="O33">
        <v>0</v>
      </c>
      <c r="P33">
        <v>39.425333999999999</v>
      </c>
      <c r="Q33">
        <v>4.6405340800000001</v>
      </c>
      <c r="R33">
        <v>13.005282679999999</v>
      </c>
      <c r="S33">
        <v>8.0964826799999994</v>
      </c>
      <c r="T33">
        <v>0</v>
      </c>
      <c r="U33">
        <v>25.6957272</v>
      </c>
      <c r="V33">
        <v>5.2459500000000006</v>
      </c>
      <c r="W33">
        <v>14.164862769784172</v>
      </c>
      <c r="X33">
        <v>45.262887814748197</v>
      </c>
      <c r="Y33">
        <v>0</v>
      </c>
      <c r="Z33">
        <v>4.0214116799999999</v>
      </c>
      <c r="AA33">
        <v>12.931030944000002</v>
      </c>
      <c r="AB33">
        <v>8.0811365439999996</v>
      </c>
      <c r="AC33">
        <v>5.9383226240000004</v>
      </c>
      <c r="AD33">
        <v>8.4088075343999993</v>
      </c>
      <c r="AE33">
        <v>15.167135380800003</v>
      </c>
      <c r="AF33">
        <v>9.3774999999999977</v>
      </c>
      <c r="AG33">
        <v>13.30309344</v>
      </c>
      <c r="AH33">
        <v>35.881640599999997</v>
      </c>
      <c r="AI33">
        <v>5.0772331999999993</v>
      </c>
      <c r="AJ33">
        <v>0</v>
      </c>
      <c r="AK33">
        <v>7.7859999999999978</v>
      </c>
      <c r="AL33">
        <v>0</v>
      </c>
      <c r="AM33">
        <v>0</v>
      </c>
      <c r="AN33">
        <v>0.76519999999999999</v>
      </c>
      <c r="AO33">
        <v>0</v>
      </c>
      <c r="AP33">
        <v>0.35370972000000001</v>
      </c>
      <c r="AQ33">
        <v>18.363499999999998</v>
      </c>
      <c r="AR33">
        <v>14.903116799999999</v>
      </c>
      <c r="AS33">
        <v>7.5112739520000007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33.129438541582459</v>
      </c>
      <c r="BB33">
        <f t="shared" si="0"/>
        <v>864.68732390262619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9.4042567699999982</v>
      </c>
      <c r="L34">
        <v>540.16788176000011</v>
      </c>
      <c r="M34">
        <v>27.503270080000007</v>
      </c>
      <c r="N34">
        <v>35.658419190476181</v>
      </c>
      <c r="O34">
        <v>0</v>
      </c>
      <c r="P34">
        <v>39.425333999999999</v>
      </c>
      <c r="Q34">
        <v>4.6405340800000001</v>
      </c>
      <c r="R34">
        <v>13.005282679999999</v>
      </c>
      <c r="S34">
        <v>8.0964826799999994</v>
      </c>
      <c r="T34">
        <v>0</v>
      </c>
      <c r="U34">
        <v>25.6957272</v>
      </c>
      <c r="V34">
        <v>5.2459500000000006</v>
      </c>
      <c r="W34">
        <v>14.164862769784172</v>
      </c>
      <c r="X34">
        <v>45.262887814748197</v>
      </c>
      <c r="Y34">
        <v>0</v>
      </c>
      <c r="Z34">
        <v>4.0214116799999999</v>
      </c>
      <c r="AA34">
        <v>12.931030944000002</v>
      </c>
      <c r="AB34">
        <v>8.0811365439999996</v>
      </c>
      <c r="AC34">
        <v>5.9383226240000004</v>
      </c>
      <c r="AD34">
        <v>8.4088075343999993</v>
      </c>
      <c r="AE34">
        <v>15.167135380800003</v>
      </c>
      <c r="AF34">
        <v>9.3774999999999977</v>
      </c>
      <c r="AG34">
        <v>13.30309344</v>
      </c>
      <c r="AH34">
        <v>35.881640599999997</v>
      </c>
      <c r="AI34">
        <v>5.0772331999999993</v>
      </c>
      <c r="AJ34">
        <v>0</v>
      </c>
      <c r="AK34">
        <v>7.7859999999999978</v>
      </c>
      <c r="AL34">
        <v>0</v>
      </c>
      <c r="AM34">
        <v>0</v>
      </c>
      <c r="AN34">
        <v>0.76519999999999999</v>
      </c>
      <c r="AO34">
        <v>0</v>
      </c>
      <c r="AP34">
        <v>0.35370972000000001</v>
      </c>
      <c r="AQ34">
        <v>18.363499999999998</v>
      </c>
      <c r="AR34">
        <v>2.7096576000000003</v>
      </c>
      <c r="AS34">
        <v>7.5112739520000007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34.093664500282536</v>
      </c>
      <c r="BB34">
        <f t="shared" si="0"/>
        <v>889.85387774392586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9.4042567699999982</v>
      </c>
      <c r="L35">
        <v>558.40444476000005</v>
      </c>
      <c r="M35">
        <v>27.503270080000007</v>
      </c>
      <c r="N35">
        <v>35.658419190476181</v>
      </c>
      <c r="O35">
        <v>0</v>
      </c>
      <c r="P35">
        <v>39.425333999999999</v>
      </c>
      <c r="Q35">
        <v>4.6405340800000001</v>
      </c>
      <c r="R35">
        <v>13.005282679999999</v>
      </c>
      <c r="S35">
        <v>8.0964826799999994</v>
      </c>
      <c r="T35">
        <v>0</v>
      </c>
      <c r="U35">
        <v>25.6957272</v>
      </c>
      <c r="V35">
        <v>5.2459500000000006</v>
      </c>
      <c r="W35">
        <v>14.164862769784172</v>
      </c>
      <c r="X35">
        <v>45.262887814748197</v>
      </c>
      <c r="Y35">
        <v>0</v>
      </c>
      <c r="Z35">
        <v>4.0214116799999999</v>
      </c>
      <c r="AA35">
        <v>12.931030944000002</v>
      </c>
      <c r="AB35">
        <v>8.0811365439999996</v>
      </c>
      <c r="AC35">
        <v>5.9383226240000004</v>
      </c>
      <c r="AD35">
        <v>8.4088075343999993</v>
      </c>
      <c r="AE35">
        <v>15.167135380800003</v>
      </c>
      <c r="AF35">
        <v>9.3774999999999977</v>
      </c>
      <c r="AG35">
        <v>13.30309344</v>
      </c>
      <c r="AH35">
        <v>35.881640599999997</v>
      </c>
      <c r="AI35">
        <v>5.0772331999999993</v>
      </c>
      <c r="AJ35">
        <v>0</v>
      </c>
      <c r="AK35">
        <v>7.7859999999999978</v>
      </c>
      <c r="AL35">
        <v>0</v>
      </c>
      <c r="AM35">
        <v>0</v>
      </c>
      <c r="AN35">
        <v>0.76519999999999999</v>
      </c>
      <c r="AO35">
        <v>0</v>
      </c>
      <c r="AP35">
        <v>0.35370972000000001</v>
      </c>
      <c r="AQ35">
        <v>18.363499999999998</v>
      </c>
      <c r="AR35">
        <v>2.7096576000000003</v>
      </c>
      <c r="AS35">
        <v>7.5112739520000007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34.766593674982438</v>
      </c>
      <c r="BB35">
        <f t="shared" si="0"/>
        <v>907.41751156922589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9.4042567699999982</v>
      </c>
      <c r="L36">
        <v>529.71662175999995</v>
      </c>
      <c r="M36">
        <v>27.503270080000007</v>
      </c>
      <c r="N36">
        <v>35.658419190476181</v>
      </c>
      <c r="O36">
        <v>0</v>
      </c>
      <c r="P36">
        <v>39.425333999999999</v>
      </c>
      <c r="Q36">
        <v>4.6405340800000001</v>
      </c>
      <c r="R36">
        <v>13.005282679999999</v>
      </c>
      <c r="S36">
        <v>8.0964826799999994</v>
      </c>
      <c r="T36">
        <v>0</v>
      </c>
      <c r="U36">
        <v>25.6957272</v>
      </c>
      <c r="V36">
        <v>5.2459500000000006</v>
      </c>
      <c r="W36">
        <v>14.164862769784172</v>
      </c>
      <c r="X36">
        <v>45.262887814748197</v>
      </c>
      <c r="Y36">
        <v>0</v>
      </c>
      <c r="Z36">
        <v>4.0214116799999999</v>
      </c>
      <c r="AA36">
        <v>12.931030944000002</v>
      </c>
      <c r="AB36">
        <v>8.0811365439999996</v>
      </c>
      <c r="AC36">
        <v>5.9383226240000004</v>
      </c>
      <c r="AD36">
        <v>8.4088075343999993</v>
      </c>
      <c r="AE36">
        <v>8.6597367999999992</v>
      </c>
      <c r="AF36">
        <v>9.3774999999999977</v>
      </c>
      <c r="AG36">
        <v>13.30309344</v>
      </c>
      <c r="AH36">
        <v>35.881640599999997</v>
      </c>
      <c r="AI36">
        <v>5.0772331999999993</v>
      </c>
      <c r="AJ36">
        <v>0</v>
      </c>
      <c r="AK36">
        <v>7.7859999999999978</v>
      </c>
      <c r="AL36">
        <v>0</v>
      </c>
      <c r="AM36">
        <v>0</v>
      </c>
      <c r="AN36">
        <v>0.76519999999999999</v>
      </c>
      <c r="AO36">
        <v>0</v>
      </c>
      <c r="AP36">
        <v>0.35370972000000001</v>
      </c>
      <c r="AQ36">
        <v>18.363499999999998</v>
      </c>
      <c r="AR36">
        <v>2.7096576000000003</v>
      </c>
      <c r="AS36">
        <v>7.5112739520000007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33.467889850282411</v>
      </c>
      <c r="BB36">
        <f t="shared" si="0"/>
        <v>873.52099381312587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9.4042567699999982</v>
      </c>
      <c r="L37">
        <v>578.49716924999996</v>
      </c>
      <c r="M37">
        <v>27.503270080000007</v>
      </c>
      <c r="N37">
        <v>35.658419190476181</v>
      </c>
      <c r="O37">
        <v>0</v>
      </c>
      <c r="P37">
        <v>39.979230720000004</v>
      </c>
      <c r="Q37">
        <v>4.6405340800000001</v>
      </c>
      <c r="R37">
        <v>13.005282679999999</v>
      </c>
      <c r="S37">
        <v>8.0964826799999994</v>
      </c>
      <c r="T37">
        <v>0</v>
      </c>
      <c r="U37">
        <v>25.6957272</v>
      </c>
      <c r="V37">
        <v>5.2459500000000006</v>
      </c>
      <c r="W37">
        <v>14.164862769784172</v>
      </c>
      <c r="X37">
        <v>45.262887814748197</v>
      </c>
      <c r="Y37">
        <v>0</v>
      </c>
      <c r="Z37">
        <v>4.0214116799999999</v>
      </c>
      <c r="AA37">
        <v>8.6206872959999981</v>
      </c>
      <c r="AB37">
        <v>4.0405682720000007</v>
      </c>
      <c r="AC37">
        <v>5.9383226240000004</v>
      </c>
      <c r="AD37">
        <v>5.5929026399999993</v>
      </c>
      <c r="AE37">
        <v>4.3298684000000005</v>
      </c>
      <c r="AF37">
        <v>2.7224999999999997</v>
      </c>
      <c r="AG37">
        <v>13.30309344</v>
      </c>
      <c r="AH37">
        <v>28.70531248</v>
      </c>
      <c r="AI37">
        <v>0.78111279999999983</v>
      </c>
      <c r="AJ37">
        <v>0</v>
      </c>
      <c r="AK37">
        <v>7.7859999999999978</v>
      </c>
      <c r="AL37">
        <v>0</v>
      </c>
      <c r="AM37">
        <v>0</v>
      </c>
      <c r="AN37">
        <v>0.76519999999999999</v>
      </c>
      <c r="AO37">
        <v>0</v>
      </c>
      <c r="AP37">
        <v>0.35370972000000001</v>
      </c>
      <c r="AQ37">
        <v>18.363499999999998</v>
      </c>
      <c r="AR37">
        <v>2.7096576000000003</v>
      </c>
      <c r="AS37">
        <v>7.5112739520000007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34.047600804618519</v>
      </c>
      <c r="BB37">
        <f t="shared" si="0"/>
        <v>888.65159333438987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9.4042567699999982</v>
      </c>
      <c r="L38">
        <v>578.49716924999996</v>
      </c>
      <c r="M38">
        <v>27.503270080000007</v>
      </c>
      <c r="N38">
        <v>35.658419190476181</v>
      </c>
      <c r="O38">
        <v>0</v>
      </c>
      <c r="P38">
        <v>39.979230720000004</v>
      </c>
      <c r="Q38">
        <v>4.6405340800000001</v>
      </c>
      <c r="R38">
        <v>13.005282679999999</v>
      </c>
      <c r="S38">
        <v>8.0964826799999994</v>
      </c>
      <c r="T38">
        <v>0</v>
      </c>
      <c r="U38">
        <v>25.6957272</v>
      </c>
      <c r="V38">
        <v>5.2459500000000006</v>
      </c>
      <c r="W38">
        <v>14.164862769784172</v>
      </c>
      <c r="X38">
        <v>45.262887814748197</v>
      </c>
      <c r="Y38">
        <v>0</v>
      </c>
      <c r="Z38">
        <v>4.0214116799999999</v>
      </c>
      <c r="AA38">
        <v>2.5691432000000001</v>
      </c>
      <c r="AB38">
        <v>4.0405682720000007</v>
      </c>
      <c r="AC38">
        <v>2.9691613120000002</v>
      </c>
      <c r="AD38">
        <v>5.5929026399999993</v>
      </c>
      <c r="AE38">
        <v>1.3776853999999996</v>
      </c>
      <c r="AF38">
        <v>2.7224999999999997</v>
      </c>
      <c r="AG38">
        <v>13.30309344</v>
      </c>
      <c r="AH38">
        <v>21.528984360000003</v>
      </c>
      <c r="AI38">
        <v>0</v>
      </c>
      <c r="AJ38">
        <v>0</v>
      </c>
      <c r="AK38">
        <v>7.7859999999999978</v>
      </c>
      <c r="AL38">
        <v>0</v>
      </c>
      <c r="AM38">
        <v>0</v>
      </c>
      <c r="AN38">
        <v>0.76519999999999999</v>
      </c>
      <c r="AO38">
        <v>0</v>
      </c>
      <c r="AP38">
        <v>0.35370972000000001</v>
      </c>
      <c r="AQ38">
        <v>16.430499999999995</v>
      </c>
      <c r="AR38">
        <v>2.7096576000000003</v>
      </c>
      <c r="AS38">
        <v>4.5397809599999999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33.131195879418506</v>
      </c>
      <c r="BB38">
        <f t="shared" si="0"/>
        <v>864.73317593958973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9.4042567699999982</v>
      </c>
      <c r="L39">
        <v>578.49716924999996</v>
      </c>
      <c r="M39">
        <v>27.503270080000007</v>
      </c>
      <c r="N39">
        <v>35.658419190476181</v>
      </c>
      <c r="O39">
        <v>0</v>
      </c>
      <c r="P39">
        <v>39.979230720000004</v>
      </c>
      <c r="Q39">
        <v>4.6405340800000001</v>
      </c>
      <c r="R39">
        <v>13.005282679999999</v>
      </c>
      <c r="S39">
        <v>8.0964826799999994</v>
      </c>
      <c r="T39">
        <v>0</v>
      </c>
      <c r="U39">
        <v>25.6957272</v>
      </c>
      <c r="V39">
        <v>5.2459500000000006</v>
      </c>
      <c r="W39">
        <v>14.164862769784172</v>
      </c>
      <c r="X39">
        <v>45.262887814748197</v>
      </c>
      <c r="Y39">
        <v>0</v>
      </c>
      <c r="Z39">
        <v>4.0214116799999999</v>
      </c>
      <c r="AA39">
        <v>0</v>
      </c>
      <c r="AB39">
        <v>4.0405682720000007</v>
      </c>
      <c r="AC39">
        <v>0</v>
      </c>
      <c r="AD39">
        <v>5.5929026399999993</v>
      </c>
      <c r="AE39">
        <v>1.3776853999999996</v>
      </c>
      <c r="AF39">
        <v>2.7224999999999997</v>
      </c>
      <c r="AG39">
        <v>13.30309344</v>
      </c>
      <c r="AH39">
        <v>14.352656239999998</v>
      </c>
      <c r="AI39">
        <v>0</v>
      </c>
      <c r="AJ39">
        <v>0</v>
      </c>
      <c r="AK39">
        <v>7.7859999999999978</v>
      </c>
      <c r="AL39">
        <v>0</v>
      </c>
      <c r="AM39">
        <v>0</v>
      </c>
      <c r="AN39">
        <v>0.76519999999999999</v>
      </c>
      <c r="AO39">
        <v>0</v>
      </c>
      <c r="AP39">
        <v>0.35370972000000001</v>
      </c>
      <c r="AQ39">
        <v>13.917599999999997</v>
      </c>
      <c r="AR39">
        <v>2.7096576000000003</v>
      </c>
      <c r="AS39">
        <v>4.5397809599999999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32.569299651018511</v>
      </c>
      <c r="BB39">
        <f t="shared" si="0"/>
        <v>850.06753953598991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9.4042567699999982</v>
      </c>
      <c r="L40">
        <v>578.49716924999996</v>
      </c>
      <c r="M40">
        <v>27.503270080000007</v>
      </c>
      <c r="N40">
        <v>35.658419190476181</v>
      </c>
      <c r="O40">
        <v>0</v>
      </c>
      <c r="P40">
        <v>39.979230720000004</v>
      </c>
      <c r="Q40">
        <v>4.6405340800000001</v>
      </c>
      <c r="R40">
        <v>13.005282679999999</v>
      </c>
      <c r="S40">
        <v>8.0964826799999994</v>
      </c>
      <c r="T40">
        <v>0</v>
      </c>
      <c r="U40">
        <v>25.6957272</v>
      </c>
      <c r="V40">
        <v>5.2459500000000006</v>
      </c>
      <c r="W40">
        <v>14.164862769784172</v>
      </c>
      <c r="X40">
        <v>45.262887814748197</v>
      </c>
      <c r="Y40">
        <v>0</v>
      </c>
      <c r="Z40">
        <v>4.0214116799999999</v>
      </c>
      <c r="AA40">
        <v>0</v>
      </c>
      <c r="AB40">
        <v>4.0405682720000007</v>
      </c>
      <c r="AC40">
        <v>0</v>
      </c>
      <c r="AD40">
        <v>2.7964513199999996</v>
      </c>
      <c r="AE40">
        <v>1.3776853999999996</v>
      </c>
      <c r="AF40">
        <v>2.7224999999999997</v>
      </c>
      <c r="AG40">
        <v>13.30309344</v>
      </c>
      <c r="AH40">
        <v>7.1763281199999991</v>
      </c>
      <c r="AI40">
        <v>0</v>
      </c>
      <c r="AJ40">
        <v>0</v>
      </c>
      <c r="AK40">
        <v>7.7859999999999978</v>
      </c>
      <c r="AL40">
        <v>0</v>
      </c>
      <c r="AM40">
        <v>0</v>
      </c>
      <c r="AN40">
        <v>0.76519999999999999</v>
      </c>
      <c r="AO40">
        <v>0</v>
      </c>
      <c r="AP40">
        <v>0.35370972000000001</v>
      </c>
      <c r="AQ40">
        <v>9.2783999999999995</v>
      </c>
      <c r="AR40">
        <v>2.7096576000000003</v>
      </c>
      <c r="AS40">
        <v>4.5397809599999999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32.030117615818511</v>
      </c>
      <c r="BB40">
        <f t="shared" si="0"/>
        <v>835.99474213118981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9.4042567699999982</v>
      </c>
      <c r="L41">
        <v>578.49716924999996</v>
      </c>
      <c r="M41">
        <v>27.503270080000007</v>
      </c>
      <c r="N41">
        <v>35.658419190476181</v>
      </c>
      <c r="O41">
        <v>0</v>
      </c>
      <c r="P41">
        <v>39.979230720000004</v>
      </c>
      <c r="Q41">
        <v>4.6405340800000001</v>
      </c>
      <c r="R41">
        <v>13.005282679999999</v>
      </c>
      <c r="S41">
        <v>8.0964826799999994</v>
      </c>
      <c r="T41">
        <v>0</v>
      </c>
      <c r="U41">
        <v>25.6957272</v>
      </c>
      <c r="V41">
        <v>5.2459500000000006</v>
      </c>
      <c r="W41">
        <v>14.164862769784172</v>
      </c>
      <c r="X41">
        <v>45.262887814748197</v>
      </c>
      <c r="Y41">
        <v>0</v>
      </c>
      <c r="Z41">
        <v>4.0214116799999999</v>
      </c>
      <c r="AA41">
        <v>0</v>
      </c>
      <c r="AB41">
        <v>4.0405682720000007</v>
      </c>
      <c r="AC41">
        <v>0</v>
      </c>
      <c r="AD41">
        <v>0</v>
      </c>
      <c r="AE41">
        <v>1.3776853999999996</v>
      </c>
      <c r="AF41">
        <v>2.7224999999999997</v>
      </c>
      <c r="AG41">
        <v>13.30309344</v>
      </c>
      <c r="AH41">
        <v>0</v>
      </c>
      <c r="AI41">
        <v>0</v>
      </c>
      <c r="AJ41">
        <v>0</v>
      </c>
      <c r="AK41">
        <v>7.7859999999999978</v>
      </c>
      <c r="AL41">
        <v>0</v>
      </c>
      <c r="AM41">
        <v>0</v>
      </c>
      <c r="AN41">
        <v>0.76519999999999999</v>
      </c>
      <c r="AO41">
        <v>0</v>
      </c>
      <c r="AP41">
        <v>0.35370972000000001</v>
      </c>
      <c r="AQ41">
        <v>9.2783999999999995</v>
      </c>
      <c r="AR41">
        <v>2.7096576000000003</v>
      </c>
      <c r="AS41">
        <v>4.5397809599999999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31.662122060618515</v>
      </c>
      <c r="BB41">
        <f t="shared" si="0"/>
        <v>826.38995824638982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9.4042567699999982</v>
      </c>
      <c r="L42">
        <v>578.49716924999996</v>
      </c>
      <c r="M42">
        <v>27.503270080000007</v>
      </c>
      <c r="N42">
        <v>35.658419190476181</v>
      </c>
      <c r="O42">
        <v>0</v>
      </c>
      <c r="P42">
        <v>39.979230720000004</v>
      </c>
      <c r="Q42">
        <v>4.6405340800000001</v>
      </c>
      <c r="R42">
        <v>13.005282679999999</v>
      </c>
      <c r="S42">
        <v>8.0964826799999994</v>
      </c>
      <c r="T42">
        <v>0</v>
      </c>
      <c r="U42">
        <v>25.6957272</v>
      </c>
      <c r="V42">
        <v>5.2459500000000006</v>
      </c>
      <c r="W42">
        <v>14.164862769784172</v>
      </c>
      <c r="X42">
        <v>45.262887814748197</v>
      </c>
      <c r="Y42">
        <v>0</v>
      </c>
      <c r="Z42">
        <v>4.0214116799999999</v>
      </c>
      <c r="AA42">
        <v>0</v>
      </c>
      <c r="AB42">
        <v>4.0405682720000007</v>
      </c>
      <c r="AC42">
        <v>0</v>
      </c>
      <c r="AD42">
        <v>0</v>
      </c>
      <c r="AE42">
        <v>1.3776853999999996</v>
      </c>
      <c r="AF42">
        <v>2.7224999999999997</v>
      </c>
      <c r="AG42">
        <v>13.30309344</v>
      </c>
      <c r="AH42">
        <v>0</v>
      </c>
      <c r="AI42">
        <v>0</v>
      </c>
      <c r="AJ42">
        <v>0</v>
      </c>
      <c r="AK42">
        <v>7.7859999999999978</v>
      </c>
      <c r="AL42">
        <v>0</v>
      </c>
      <c r="AM42">
        <v>0</v>
      </c>
      <c r="AN42">
        <v>0.76519999999999999</v>
      </c>
      <c r="AO42">
        <v>0</v>
      </c>
      <c r="AP42">
        <v>0.35370972000000001</v>
      </c>
      <c r="AQ42">
        <v>7.3067399999999987</v>
      </c>
      <c r="AR42">
        <v>14.903116799999999</v>
      </c>
      <c r="AS42">
        <v>4.5397809599999999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32.039306389748674</v>
      </c>
      <c r="BB42">
        <f t="shared" si="0"/>
        <v>836.23457311725974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9.4042567699999982</v>
      </c>
      <c r="L43">
        <v>578.49716924999996</v>
      </c>
      <c r="M43">
        <v>27.503270080000007</v>
      </c>
      <c r="N43">
        <v>35.658419190476181</v>
      </c>
      <c r="O43">
        <v>0</v>
      </c>
      <c r="P43">
        <v>39.979230720000004</v>
      </c>
      <c r="Q43">
        <v>4.6405340800000001</v>
      </c>
      <c r="R43">
        <v>13.005282679999999</v>
      </c>
      <c r="S43">
        <v>8.0964826799999994</v>
      </c>
      <c r="T43">
        <v>0</v>
      </c>
      <c r="U43">
        <v>25.6957272</v>
      </c>
      <c r="V43">
        <v>5.2459500000000006</v>
      </c>
      <c r="W43">
        <v>14.164862769784172</v>
      </c>
      <c r="X43">
        <v>45.262887814748197</v>
      </c>
      <c r="Y43">
        <v>0</v>
      </c>
      <c r="Z43">
        <v>4.0214116799999999</v>
      </c>
      <c r="AA43">
        <v>0</v>
      </c>
      <c r="AB43">
        <v>0</v>
      </c>
      <c r="AC43">
        <v>0</v>
      </c>
      <c r="AD43">
        <v>0</v>
      </c>
      <c r="AE43">
        <v>1.3776853999999996</v>
      </c>
      <c r="AF43">
        <v>2.7224999999999997</v>
      </c>
      <c r="AG43">
        <v>13.30309344</v>
      </c>
      <c r="AH43">
        <v>0</v>
      </c>
      <c r="AI43">
        <v>0</v>
      </c>
      <c r="AJ43">
        <v>0</v>
      </c>
      <c r="AK43">
        <v>7.7859999999999978</v>
      </c>
      <c r="AL43">
        <v>0</v>
      </c>
      <c r="AM43">
        <v>0</v>
      </c>
      <c r="AN43">
        <v>0.76519999999999999</v>
      </c>
      <c r="AO43">
        <v>0</v>
      </c>
      <c r="AP43">
        <v>0.35370972000000001</v>
      </c>
      <c r="AQ43">
        <v>4.6391999999999998</v>
      </c>
      <c r="AR43">
        <v>2.7096576000000003</v>
      </c>
      <c r="AS43">
        <v>4.5397809599999999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31.341838757418508</v>
      </c>
      <c r="BB43">
        <f t="shared" si="0"/>
        <v>818.03047327758986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9.4042567699999982</v>
      </c>
      <c r="L44">
        <v>578.49716924999996</v>
      </c>
      <c r="M44">
        <v>27.503270080000007</v>
      </c>
      <c r="N44">
        <v>35.658419190476181</v>
      </c>
      <c r="O44">
        <v>0</v>
      </c>
      <c r="P44">
        <v>39.979230720000004</v>
      </c>
      <c r="Q44">
        <v>4.6405340800000001</v>
      </c>
      <c r="R44">
        <v>13.005282679999999</v>
      </c>
      <c r="S44">
        <v>8.0964826799999994</v>
      </c>
      <c r="T44">
        <v>0</v>
      </c>
      <c r="U44">
        <v>25.6957272</v>
      </c>
      <c r="V44">
        <v>5.2459500000000006</v>
      </c>
      <c r="W44">
        <v>14.164862769784172</v>
      </c>
      <c r="X44">
        <v>45.262887814748197</v>
      </c>
      <c r="Y44">
        <v>0</v>
      </c>
      <c r="Z44">
        <v>1.9911319999999997</v>
      </c>
      <c r="AA44">
        <v>0</v>
      </c>
      <c r="AB44">
        <v>0</v>
      </c>
      <c r="AC44">
        <v>0</v>
      </c>
      <c r="AD44">
        <v>0</v>
      </c>
      <c r="AE44">
        <v>1.3776853999999996</v>
      </c>
      <c r="AF44">
        <v>2.7224999999999997</v>
      </c>
      <c r="AG44">
        <v>13.30309344</v>
      </c>
      <c r="AH44">
        <v>0</v>
      </c>
      <c r="AI44">
        <v>0</v>
      </c>
      <c r="AJ44">
        <v>0</v>
      </c>
      <c r="AK44">
        <v>7.7859999999999978</v>
      </c>
      <c r="AL44">
        <v>0</v>
      </c>
      <c r="AM44">
        <v>0</v>
      </c>
      <c r="AN44">
        <v>0.76519999999999999</v>
      </c>
      <c r="AO44">
        <v>0</v>
      </c>
      <c r="AP44">
        <v>0.35370972000000001</v>
      </c>
      <c r="AQ44">
        <v>4.6391999999999998</v>
      </c>
      <c r="AR44">
        <v>2.7096576000000003</v>
      </c>
      <c r="AS44">
        <v>4.5397809599999999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31.266921572218507</v>
      </c>
      <c r="BB44">
        <f t="shared" si="0"/>
        <v>816.07511078278981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9.4042567699999982</v>
      </c>
      <c r="L45">
        <v>578.49716924999996</v>
      </c>
      <c r="M45">
        <v>27.503270080000007</v>
      </c>
      <c r="N45">
        <v>35.658419190476181</v>
      </c>
      <c r="O45">
        <v>0</v>
      </c>
      <c r="P45">
        <v>39.979230720000004</v>
      </c>
      <c r="Q45">
        <v>4.6405340800000001</v>
      </c>
      <c r="R45">
        <v>13.005282679999999</v>
      </c>
      <c r="S45">
        <v>8.0964826799999994</v>
      </c>
      <c r="T45">
        <v>0</v>
      </c>
      <c r="U45">
        <v>25.6957272</v>
      </c>
      <c r="V45">
        <v>5.2459500000000006</v>
      </c>
      <c r="W45">
        <v>14.164862769784172</v>
      </c>
      <c r="X45">
        <v>45.262887814748197</v>
      </c>
      <c r="Y45">
        <v>0</v>
      </c>
      <c r="Z45">
        <v>1.9911319999999997</v>
      </c>
      <c r="AA45">
        <v>0</v>
      </c>
      <c r="AB45">
        <v>0</v>
      </c>
      <c r="AC45">
        <v>0</v>
      </c>
      <c r="AD45">
        <v>0</v>
      </c>
      <c r="AE45">
        <v>1.3776853999999996</v>
      </c>
      <c r="AF45">
        <v>2.7224999999999997</v>
      </c>
      <c r="AG45">
        <v>13.30309344</v>
      </c>
      <c r="AH45">
        <v>0</v>
      </c>
      <c r="AI45">
        <v>0</v>
      </c>
      <c r="AJ45">
        <v>0</v>
      </c>
      <c r="AK45">
        <v>7.7859999999999978</v>
      </c>
      <c r="AL45">
        <v>0</v>
      </c>
      <c r="AM45">
        <v>0</v>
      </c>
      <c r="AN45">
        <v>0.76519999999999999</v>
      </c>
      <c r="AO45">
        <v>0</v>
      </c>
      <c r="AP45">
        <v>1.53274212</v>
      </c>
      <c r="AQ45">
        <v>2.3195999999999999</v>
      </c>
      <c r="AR45">
        <v>2.7096576000000003</v>
      </c>
      <c r="AS45">
        <v>3.2191174079999998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31.176101994218513</v>
      </c>
      <c r="BB45">
        <f t="shared" si="0"/>
        <v>813.70469920878986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9.4042567699999982</v>
      </c>
      <c r="L46">
        <v>578.49716924999996</v>
      </c>
      <c r="M46">
        <v>27.503270080000007</v>
      </c>
      <c r="N46">
        <v>35.658419190476181</v>
      </c>
      <c r="O46">
        <v>0</v>
      </c>
      <c r="P46">
        <v>39.979230720000004</v>
      </c>
      <c r="Q46">
        <v>4.6405340800000001</v>
      </c>
      <c r="R46">
        <v>13.005282679999999</v>
      </c>
      <c r="S46">
        <v>8.0964826799999994</v>
      </c>
      <c r="T46">
        <v>0</v>
      </c>
      <c r="U46">
        <v>25.6957272</v>
      </c>
      <c r="V46">
        <v>5.2459500000000006</v>
      </c>
      <c r="W46">
        <v>14.164862769784172</v>
      </c>
      <c r="X46">
        <v>45.262887814748197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2.7224999999999997</v>
      </c>
      <c r="AG46">
        <v>13.30309344</v>
      </c>
      <c r="AH46">
        <v>0</v>
      </c>
      <c r="AI46">
        <v>0</v>
      </c>
      <c r="AJ46">
        <v>0</v>
      </c>
      <c r="AK46">
        <v>7.7859999999999978</v>
      </c>
      <c r="AL46">
        <v>0</v>
      </c>
      <c r="AM46">
        <v>0</v>
      </c>
      <c r="AN46">
        <v>0.76519999999999999</v>
      </c>
      <c r="AO46">
        <v>0</v>
      </c>
      <c r="AP46">
        <v>1.53274212</v>
      </c>
      <c r="AQ46">
        <v>0</v>
      </c>
      <c r="AR46">
        <v>2.7096576000000003</v>
      </c>
      <c r="AS46">
        <v>3.2191174079999998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30.966199530218518</v>
      </c>
      <c r="BB46">
        <f t="shared" si="0"/>
        <v>808.22618427278974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9.4042567699999982</v>
      </c>
      <c r="L47">
        <v>578.49716924999996</v>
      </c>
      <c r="M47">
        <v>27.503270080000007</v>
      </c>
      <c r="N47">
        <v>35.658419190476181</v>
      </c>
      <c r="O47">
        <v>0</v>
      </c>
      <c r="P47">
        <v>41.409501639999995</v>
      </c>
      <c r="Q47">
        <v>4.6405340800000001</v>
      </c>
      <c r="R47">
        <v>13.005282679999999</v>
      </c>
      <c r="S47">
        <v>8.0964826799999994</v>
      </c>
      <c r="T47">
        <v>0</v>
      </c>
      <c r="U47">
        <v>25.6957272</v>
      </c>
      <c r="V47">
        <v>5.2459500000000006</v>
      </c>
      <c r="W47">
        <v>14.164862769784172</v>
      </c>
      <c r="X47">
        <v>45.262887814748197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1.9662499999999996</v>
      </c>
      <c r="AG47">
        <v>13.30309344</v>
      </c>
      <c r="AH47">
        <v>0</v>
      </c>
      <c r="AI47">
        <v>0</v>
      </c>
      <c r="AJ47">
        <v>0</v>
      </c>
      <c r="AK47">
        <v>7.7859999999999978</v>
      </c>
      <c r="AL47">
        <v>0</v>
      </c>
      <c r="AM47">
        <v>0</v>
      </c>
      <c r="AN47">
        <v>0.76519999999999999</v>
      </c>
      <c r="AO47">
        <v>0</v>
      </c>
      <c r="AP47">
        <v>1.53274212</v>
      </c>
      <c r="AQ47">
        <v>0</v>
      </c>
      <c r="AR47">
        <v>2.7096576000000003</v>
      </c>
      <c r="AS47">
        <v>3.2191174079999998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30.991070715020946</v>
      </c>
      <c r="BB47">
        <f t="shared" si="0"/>
        <v>808.87533400798736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9.4042567699999982</v>
      </c>
      <c r="L48">
        <v>578.49716924999996</v>
      </c>
      <c r="M48">
        <v>27.503270080000007</v>
      </c>
      <c r="N48">
        <v>35.658419190476181</v>
      </c>
      <c r="O48">
        <v>0</v>
      </c>
      <c r="P48">
        <v>41.409501639999995</v>
      </c>
      <c r="Q48">
        <v>4.6405340800000001</v>
      </c>
      <c r="R48">
        <v>13.005282679999999</v>
      </c>
      <c r="S48">
        <v>8.0964826799999994</v>
      </c>
      <c r="T48">
        <v>0</v>
      </c>
      <c r="U48">
        <v>25.6957272</v>
      </c>
      <c r="V48">
        <v>5.2459500000000006</v>
      </c>
      <c r="W48">
        <v>14.164862769784172</v>
      </c>
      <c r="X48">
        <v>45.262887814748197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1.9662499999999996</v>
      </c>
      <c r="AG48">
        <v>13.30309344</v>
      </c>
      <c r="AH48">
        <v>0</v>
      </c>
      <c r="AI48">
        <v>0</v>
      </c>
      <c r="AJ48">
        <v>0</v>
      </c>
      <c r="AK48">
        <v>7.7859999999999978</v>
      </c>
      <c r="AL48">
        <v>0</v>
      </c>
      <c r="AM48">
        <v>0</v>
      </c>
      <c r="AN48">
        <v>0.76519999999999999</v>
      </c>
      <c r="AO48">
        <v>0</v>
      </c>
      <c r="AP48">
        <v>1.53274212</v>
      </c>
      <c r="AQ48">
        <v>0</v>
      </c>
      <c r="AR48">
        <v>2.7096576000000003</v>
      </c>
      <c r="AS48">
        <v>3.2191174079999998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30.991070715020946</v>
      </c>
      <c r="BB48">
        <f t="shared" si="0"/>
        <v>808.87533400798736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9.4042567699999982</v>
      </c>
      <c r="L49">
        <v>578.49716924999996</v>
      </c>
      <c r="M49">
        <v>27.503270080000007</v>
      </c>
      <c r="N49">
        <v>35.658419190476181</v>
      </c>
      <c r="O49">
        <v>0</v>
      </c>
      <c r="P49">
        <v>41.409501639999995</v>
      </c>
      <c r="Q49">
        <v>4.6405340800000001</v>
      </c>
      <c r="R49">
        <v>13.005282679999999</v>
      </c>
      <c r="S49">
        <v>8.0964826799999994</v>
      </c>
      <c r="T49">
        <v>0</v>
      </c>
      <c r="U49">
        <v>25.6957272</v>
      </c>
      <c r="V49">
        <v>5.2459500000000006</v>
      </c>
      <c r="W49">
        <v>14.164862769784172</v>
      </c>
      <c r="X49">
        <v>45.262887814748197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1.9662499999999996</v>
      </c>
      <c r="AG49">
        <v>13.30309344</v>
      </c>
      <c r="AH49">
        <v>0</v>
      </c>
      <c r="AI49">
        <v>0</v>
      </c>
      <c r="AJ49">
        <v>0</v>
      </c>
      <c r="AK49">
        <v>7.7859999999999978</v>
      </c>
      <c r="AL49">
        <v>0</v>
      </c>
      <c r="AM49">
        <v>0</v>
      </c>
      <c r="AN49">
        <v>0.76519999999999999</v>
      </c>
      <c r="AO49">
        <v>0</v>
      </c>
      <c r="AP49">
        <v>0.35370972000000001</v>
      </c>
      <c r="AQ49">
        <v>0</v>
      </c>
      <c r="AR49">
        <v>2.7096576000000003</v>
      </c>
      <c r="AS49">
        <v>3.2191174079999998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30.947564327420942</v>
      </c>
      <c r="BB49">
        <f t="shared" si="0"/>
        <v>807.73980799558728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9.4042567699999982</v>
      </c>
      <c r="L50">
        <v>578.49716924999996</v>
      </c>
      <c r="M50">
        <v>27.503270080000007</v>
      </c>
      <c r="N50">
        <v>35.658419190476181</v>
      </c>
      <c r="O50">
        <v>0</v>
      </c>
      <c r="P50">
        <v>41.409501639999995</v>
      </c>
      <c r="Q50">
        <v>4.6405340800000001</v>
      </c>
      <c r="R50">
        <v>13.005282679999999</v>
      </c>
      <c r="S50">
        <v>8.0964826799999994</v>
      </c>
      <c r="T50">
        <v>0</v>
      </c>
      <c r="U50">
        <v>25.6957272</v>
      </c>
      <c r="V50">
        <v>5.2459500000000006</v>
      </c>
      <c r="W50">
        <v>14.164862769784172</v>
      </c>
      <c r="X50">
        <v>45.262887814748197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1.9662499999999996</v>
      </c>
      <c r="AG50">
        <v>13.30309344</v>
      </c>
      <c r="AH50">
        <v>0</v>
      </c>
      <c r="AI50">
        <v>0</v>
      </c>
      <c r="AJ50">
        <v>0</v>
      </c>
      <c r="AK50">
        <v>7.7859999999999978</v>
      </c>
      <c r="AL50">
        <v>0</v>
      </c>
      <c r="AM50">
        <v>0</v>
      </c>
      <c r="AN50">
        <v>0.76519999999999999</v>
      </c>
      <c r="AO50">
        <v>0</v>
      </c>
      <c r="AP50">
        <v>0.35370972000000001</v>
      </c>
      <c r="AQ50">
        <v>0</v>
      </c>
      <c r="AR50">
        <v>2.7096576000000003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30.947564327420942</v>
      </c>
      <c r="BB50">
        <f t="shared" si="0"/>
        <v>807.73980799558728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9.4042567699999982</v>
      </c>
      <c r="L51">
        <v>520.58505475999993</v>
      </c>
      <c r="M51">
        <v>27.503270080000007</v>
      </c>
      <c r="N51">
        <v>35.658419190476181</v>
      </c>
      <c r="O51">
        <v>0</v>
      </c>
      <c r="P51">
        <v>41.409501639999995</v>
      </c>
      <c r="Q51">
        <v>4.6405340800000001</v>
      </c>
      <c r="R51">
        <v>13.005282679999999</v>
      </c>
      <c r="S51">
        <v>8.0964826799999994</v>
      </c>
      <c r="T51">
        <v>0</v>
      </c>
      <c r="U51">
        <v>25.6957272</v>
      </c>
      <c r="V51">
        <v>5.2459500000000006</v>
      </c>
      <c r="W51">
        <v>14.164862769784172</v>
      </c>
      <c r="X51">
        <v>45.262887814748197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1.9662499999999996</v>
      </c>
      <c r="AG51">
        <v>13.30309344</v>
      </c>
      <c r="AH51">
        <v>0</v>
      </c>
      <c r="AI51">
        <v>0</v>
      </c>
      <c r="AJ51">
        <v>0</v>
      </c>
      <c r="AK51">
        <v>7.7859999999999978</v>
      </c>
      <c r="AL51">
        <v>0</v>
      </c>
      <c r="AM51">
        <v>0</v>
      </c>
      <c r="AN51">
        <v>0.76519999999999999</v>
      </c>
      <c r="AO51">
        <v>0</v>
      </c>
      <c r="AP51">
        <v>0.35370972000000001</v>
      </c>
      <c r="AQ51">
        <v>0</v>
      </c>
      <c r="AR51">
        <v>2.2015967999999999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28.791859967420834</v>
      </c>
      <c r="BB51">
        <f t="shared" si="0"/>
        <v>751.47533706558738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9.4042567699999982</v>
      </c>
      <c r="L52">
        <v>521.59475275999989</v>
      </c>
      <c r="M52">
        <v>27.503270080000007</v>
      </c>
      <c r="N52">
        <v>35.658419190476181</v>
      </c>
      <c r="O52">
        <v>0</v>
      </c>
      <c r="P52">
        <v>41.409501639999995</v>
      </c>
      <c r="Q52">
        <v>4.6405340800000001</v>
      </c>
      <c r="R52">
        <v>13.005282679999999</v>
      </c>
      <c r="S52">
        <v>8.0964826799999994</v>
      </c>
      <c r="T52">
        <v>0</v>
      </c>
      <c r="U52">
        <v>25.6957272</v>
      </c>
      <c r="V52">
        <v>5.2459500000000006</v>
      </c>
      <c r="W52">
        <v>14.164862769784172</v>
      </c>
      <c r="X52">
        <v>45.262887814748197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1.9662499999999996</v>
      </c>
      <c r="AG52">
        <v>13.30309344</v>
      </c>
      <c r="AH52">
        <v>0</v>
      </c>
      <c r="AI52">
        <v>0</v>
      </c>
      <c r="AJ52">
        <v>0</v>
      </c>
      <c r="AK52">
        <v>7.7859999999999978</v>
      </c>
      <c r="AL52">
        <v>0</v>
      </c>
      <c r="AM52">
        <v>0</v>
      </c>
      <c r="AN52">
        <v>0.76519999999999999</v>
      </c>
      <c r="AO52">
        <v>0</v>
      </c>
      <c r="AP52">
        <v>0.35370972000000001</v>
      </c>
      <c r="AQ52">
        <v>0</v>
      </c>
      <c r="AR52">
        <v>2.2015967999999999</v>
      </c>
      <c r="AS52">
        <v>3.2191174079999998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28.829117823620805</v>
      </c>
      <c r="BB52">
        <f t="shared" si="0"/>
        <v>752.44777720938737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9.2799840700000011</v>
      </c>
      <c r="L53">
        <v>423.91089976000006</v>
      </c>
      <c r="M53">
        <v>27.503270080000007</v>
      </c>
      <c r="N53">
        <v>35.658419190476181</v>
      </c>
      <c r="O53">
        <v>0</v>
      </c>
      <c r="P53">
        <v>41.409501639999995</v>
      </c>
      <c r="Q53">
        <v>4.6405340800000001</v>
      </c>
      <c r="R53">
        <v>9.9356566399999995</v>
      </c>
      <c r="S53">
        <v>6.2260764800000006</v>
      </c>
      <c r="T53">
        <v>0</v>
      </c>
      <c r="U53">
        <v>25.6957272</v>
      </c>
      <c r="V53">
        <v>5.1897072302158263</v>
      </c>
      <c r="W53">
        <v>14.005308812949639</v>
      </c>
      <c r="X53">
        <v>45.262887814748197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1.9662499999999996</v>
      </c>
      <c r="AG53">
        <v>13.30309344</v>
      </c>
      <c r="AH53">
        <v>0</v>
      </c>
      <c r="AI53">
        <v>0</v>
      </c>
      <c r="AJ53">
        <v>0</v>
      </c>
      <c r="AK53">
        <v>7.7859999999999978</v>
      </c>
      <c r="AL53">
        <v>0</v>
      </c>
      <c r="AM53">
        <v>0</v>
      </c>
      <c r="AN53">
        <v>0.76519999999999999</v>
      </c>
      <c r="AO53">
        <v>0</v>
      </c>
      <c r="AP53">
        <v>1.53274212</v>
      </c>
      <c r="AQ53">
        <v>0</v>
      </c>
      <c r="AR53">
        <v>2.2015967999999999</v>
      </c>
      <c r="AS53">
        <v>3.0953051999999999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25.068685795871346</v>
      </c>
      <c r="BB53">
        <f t="shared" si="0"/>
        <v>654.29947476251834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9.2799840700000011</v>
      </c>
      <c r="L54">
        <v>353.05489976000001</v>
      </c>
      <c r="M54">
        <v>27.503270080000007</v>
      </c>
      <c r="N54">
        <v>35.658419190476181</v>
      </c>
      <c r="O54">
        <v>0</v>
      </c>
      <c r="P54">
        <v>41.409501639999995</v>
      </c>
      <c r="Q54">
        <v>4.6405340800000001</v>
      </c>
      <c r="R54">
        <v>9.9356566399999995</v>
      </c>
      <c r="S54">
        <v>6.2260764800000006</v>
      </c>
      <c r="T54">
        <v>0</v>
      </c>
      <c r="U54">
        <v>25.6957272</v>
      </c>
      <c r="V54">
        <v>3.637124496402877</v>
      </c>
      <c r="W54">
        <v>11.096517446043164</v>
      </c>
      <c r="X54">
        <v>45.262887814748197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1.9662499999999996</v>
      </c>
      <c r="AG54">
        <v>13.30309344</v>
      </c>
      <c r="AH54">
        <v>0</v>
      </c>
      <c r="AI54">
        <v>0</v>
      </c>
      <c r="AJ54">
        <v>0</v>
      </c>
      <c r="AK54">
        <v>7.7859999999999978</v>
      </c>
      <c r="AL54">
        <v>0</v>
      </c>
      <c r="AM54">
        <v>0</v>
      </c>
      <c r="AN54">
        <v>0.76519999999999999</v>
      </c>
      <c r="AO54">
        <v>0</v>
      </c>
      <c r="AP54">
        <v>1.53274212</v>
      </c>
      <c r="AQ54">
        <v>0</v>
      </c>
      <c r="AR54">
        <v>2.2015967999999999</v>
      </c>
      <c r="AS54">
        <v>3.0953051999999999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22.289474691554794</v>
      </c>
      <c r="BB54">
        <f t="shared" si="0"/>
        <v>581.76131176611545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8.2752548400000006</v>
      </c>
      <c r="L55">
        <v>326.48389975999999</v>
      </c>
      <c r="M55">
        <v>27.503270080000007</v>
      </c>
      <c r="N55">
        <v>35.658419190476181</v>
      </c>
      <c r="O55">
        <v>0</v>
      </c>
      <c r="P55">
        <v>41.409501639999995</v>
      </c>
      <c r="Q55">
        <v>3.5292124399999998</v>
      </c>
      <c r="R55">
        <v>7.8104223599999987</v>
      </c>
      <c r="S55">
        <v>5.0531493999999997</v>
      </c>
      <c r="T55">
        <v>0</v>
      </c>
      <c r="U55">
        <v>25.6957272</v>
      </c>
      <c r="V55">
        <v>3.637124496402877</v>
      </c>
      <c r="W55">
        <v>11.096517446043164</v>
      </c>
      <c r="X55">
        <v>45.262887814748197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1.9662499999999996</v>
      </c>
      <c r="AG55">
        <v>13.30309344</v>
      </c>
      <c r="AH55">
        <v>0</v>
      </c>
      <c r="AI55">
        <v>0</v>
      </c>
      <c r="AJ55">
        <v>0</v>
      </c>
      <c r="AK55">
        <v>7.7859999999999978</v>
      </c>
      <c r="AL55">
        <v>0</v>
      </c>
      <c r="AM55">
        <v>0</v>
      </c>
      <c r="AN55">
        <v>0.76519999999999999</v>
      </c>
      <c r="AO55">
        <v>0</v>
      </c>
      <c r="AP55">
        <v>1.53274212</v>
      </c>
      <c r="AQ55">
        <v>0</v>
      </c>
      <c r="AR55">
        <v>2.2015967999999999</v>
      </c>
      <c r="AS55">
        <v>3.2191174079999998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21.113788682254736</v>
      </c>
      <c r="BB55">
        <f t="shared" si="0"/>
        <v>551.07559775341554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8.2615548400000005</v>
      </c>
      <c r="L56">
        <v>296.70949999999999</v>
      </c>
      <c r="M56">
        <v>27.503270080000007</v>
      </c>
      <c r="N56">
        <v>35.658419190476181</v>
      </c>
      <c r="O56">
        <v>0</v>
      </c>
      <c r="P56">
        <v>41.409501639999995</v>
      </c>
      <c r="Q56">
        <v>3.5292124399999998</v>
      </c>
      <c r="R56">
        <v>7.8104223599999987</v>
      </c>
      <c r="S56">
        <v>5.0531493999999997</v>
      </c>
      <c r="T56">
        <v>0</v>
      </c>
      <c r="U56">
        <v>25.6957272</v>
      </c>
      <c r="V56">
        <v>3.637124496402877</v>
      </c>
      <c r="W56">
        <v>11.096517446043164</v>
      </c>
      <c r="X56">
        <v>45.262887814748197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1.9662499999999996</v>
      </c>
      <c r="AG56">
        <v>13.30309344</v>
      </c>
      <c r="AH56">
        <v>0</v>
      </c>
      <c r="AI56">
        <v>0</v>
      </c>
      <c r="AJ56">
        <v>0</v>
      </c>
      <c r="AK56">
        <v>7.7859999999999978</v>
      </c>
      <c r="AL56">
        <v>0</v>
      </c>
      <c r="AM56">
        <v>0</v>
      </c>
      <c r="AN56">
        <v>0.76519999999999999</v>
      </c>
      <c r="AO56">
        <v>0</v>
      </c>
      <c r="AP56">
        <v>1.53274212</v>
      </c>
      <c r="AQ56">
        <v>0</v>
      </c>
      <c r="AR56">
        <v>2.2015967999999999</v>
      </c>
      <c r="AS56">
        <v>3.0953051999999999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20.010039171454693</v>
      </c>
      <c r="BB56">
        <f t="shared" si="0"/>
        <v>522.26743529621558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8.7821548400000005</v>
      </c>
      <c r="L57">
        <v>287.85249999999996</v>
      </c>
      <c r="M57">
        <v>27.503270080000007</v>
      </c>
      <c r="N57">
        <v>35.658419190476181</v>
      </c>
      <c r="O57">
        <v>0</v>
      </c>
      <c r="P57">
        <v>41.409501639999995</v>
      </c>
      <c r="Q57">
        <v>3.5292124399999998</v>
      </c>
      <c r="R57">
        <v>7.8104223599999987</v>
      </c>
      <c r="S57">
        <v>5.0531493999999997</v>
      </c>
      <c r="T57">
        <v>0</v>
      </c>
      <c r="U57">
        <v>25.6957272</v>
      </c>
      <c r="V57">
        <v>3.637124496402877</v>
      </c>
      <c r="W57">
        <v>11.096517446043164</v>
      </c>
      <c r="X57">
        <v>45.262887814748197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1.9662499999999996</v>
      </c>
      <c r="AG57">
        <v>13.30309344</v>
      </c>
      <c r="AH57">
        <v>0</v>
      </c>
      <c r="AI57">
        <v>0</v>
      </c>
      <c r="AJ57">
        <v>0</v>
      </c>
      <c r="AK57">
        <v>7.7859999999999978</v>
      </c>
      <c r="AL57">
        <v>0</v>
      </c>
      <c r="AM57">
        <v>0</v>
      </c>
      <c r="AN57">
        <v>0.76519999999999999</v>
      </c>
      <c r="AO57">
        <v>0</v>
      </c>
      <c r="AP57">
        <v>0.35370972000000001</v>
      </c>
      <c r="AQ57">
        <v>0</v>
      </c>
      <c r="AR57">
        <v>2.2015967999999999</v>
      </c>
      <c r="AS57">
        <v>3.0953051999999999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19.65891962385469</v>
      </c>
      <c r="BB57">
        <f t="shared" si="0"/>
        <v>513.10312244381555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9.0972548399999997</v>
      </c>
      <c r="L58">
        <v>287.85249999999996</v>
      </c>
      <c r="M58">
        <v>27.503270080000007</v>
      </c>
      <c r="N58">
        <v>35.658419190476181</v>
      </c>
      <c r="O58">
        <v>0</v>
      </c>
      <c r="P58">
        <v>41.409501639999995</v>
      </c>
      <c r="Q58">
        <v>3.5292124399999998</v>
      </c>
      <c r="R58">
        <v>7.8104223599999987</v>
      </c>
      <c r="S58">
        <v>5.0531493999999997</v>
      </c>
      <c r="T58">
        <v>0</v>
      </c>
      <c r="U58">
        <v>25.6957272</v>
      </c>
      <c r="V58">
        <v>3.637124496402877</v>
      </c>
      <c r="W58">
        <v>11.096517446043164</v>
      </c>
      <c r="X58">
        <v>45.262887814748197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1.9662499999999996</v>
      </c>
      <c r="AG58">
        <v>13.30309344</v>
      </c>
      <c r="AH58">
        <v>0</v>
      </c>
      <c r="AI58">
        <v>0</v>
      </c>
      <c r="AJ58">
        <v>0</v>
      </c>
      <c r="AK58">
        <v>7.7859999999999978</v>
      </c>
      <c r="AL58">
        <v>0</v>
      </c>
      <c r="AM58">
        <v>0</v>
      </c>
      <c r="AN58">
        <v>0.76519999999999999</v>
      </c>
      <c r="AO58">
        <v>0</v>
      </c>
      <c r="AP58">
        <v>0.35370972000000001</v>
      </c>
      <c r="AQ58">
        <v>0</v>
      </c>
      <c r="AR58">
        <v>2.2015967999999999</v>
      </c>
      <c r="AS58">
        <v>3.0953051999999999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19.670546813854688</v>
      </c>
      <c r="BB58">
        <f t="shared" si="0"/>
        <v>513.40659525381557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8.1150292300000011</v>
      </c>
      <c r="L59">
        <v>287.85249999999996</v>
      </c>
      <c r="M59">
        <v>27.503270080000007</v>
      </c>
      <c r="N59">
        <v>35.658419190476181</v>
      </c>
      <c r="O59">
        <v>0</v>
      </c>
      <c r="P59">
        <v>41.409501639999995</v>
      </c>
      <c r="Q59">
        <v>3.5292124399999998</v>
      </c>
      <c r="R59">
        <v>7.8104223599999987</v>
      </c>
      <c r="S59">
        <v>5.0531493999999997</v>
      </c>
      <c r="T59">
        <v>0</v>
      </c>
      <c r="U59">
        <v>25.6957272</v>
      </c>
      <c r="V59">
        <v>3.637124496402877</v>
      </c>
      <c r="W59">
        <v>11.096517446043164</v>
      </c>
      <c r="X59">
        <v>45.262887814748197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1.9662499999999996</v>
      </c>
      <c r="AG59">
        <v>13.30309344</v>
      </c>
      <c r="AH59">
        <v>0</v>
      </c>
      <c r="AI59">
        <v>0</v>
      </c>
      <c r="AJ59">
        <v>0</v>
      </c>
      <c r="AK59">
        <v>7.7859999999999978</v>
      </c>
      <c r="AL59">
        <v>0</v>
      </c>
      <c r="AM59">
        <v>0</v>
      </c>
      <c r="AN59">
        <v>0.76519999999999999</v>
      </c>
      <c r="AO59">
        <v>0</v>
      </c>
      <c r="AP59">
        <v>0.35370972000000001</v>
      </c>
      <c r="AQ59">
        <v>0</v>
      </c>
      <c r="AR59">
        <v>2.2015967999999999</v>
      </c>
      <c r="AS59">
        <v>3.0953051999999999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19.634302696654689</v>
      </c>
      <c r="BB59">
        <f t="shared" si="0"/>
        <v>512.46061376101557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8.1150292300000011</v>
      </c>
      <c r="L60">
        <v>287.85249999999996</v>
      </c>
      <c r="M60">
        <v>27.503270080000007</v>
      </c>
      <c r="N60">
        <v>35.658419190476181</v>
      </c>
      <c r="O60">
        <v>0</v>
      </c>
      <c r="P60">
        <v>41.409501639999995</v>
      </c>
      <c r="Q60">
        <v>3.5292124399999998</v>
      </c>
      <c r="R60">
        <v>7.8104223599999987</v>
      </c>
      <c r="S60">
        <v>5.0531493999999997</v>
      </c>
      <c r="T60">
        <v>0</v>
      </c>
      <c r="U60">
        <v>25.6957272</v>
      </c>
      <c r="V60">
        <v>3.637124496402877</v>
      </c>
      <c r="W60">
        <v>11.096517446043164</v>
      </c>
      <c r="X60">
        <v>45.262887814748197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1.9662499999999996</v>
      </c>
      <c r="AG60">
        <v>13.30309344</v>
      </c>
      <c r="AH60">
        <v>0</v>
      </c>
      <c r="AI60">
        <v>0</v>
      </c>
      <c r="AJ60">
        <v>0</v>
      </c>
      <c r="AK60">
        <v>7.7859999999999978</v>
      </c>
      <c r="AL60">
        <v>0</v>
      </c>
      <c r="AM60">
        <v>0</v>
      </c>
      <c r="AN60">
        <v>0.76519999999999999</v>
      </c>
      <c r="AO60">
        <v>0</v>
      </c>
      <c r="AP60">
        <v>0.35370972000000001</v>
      </c>
      <c r="AQ60">
        <v>0</v>
      </c>
      <c r="AR60">
        <v>2.2015967999999999</v>
      </c>
      <c r="AS60">
        <v>3.0953051999999999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19.634302696654689</v>
      </c>
      <c r="BB60">
        <f t="shared" si="0"/>
        <v>512.46061376101557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8.1150292300000011</v>
      </c>
      <c r="L61">
        <v>287.85249999999996</v>
      </c>
      <c r="M61">
        <v>27.503270080000007</v>
      </c>
      <c r="N61">
        <v>35.658419190476181</v>
      </c>
      <c r="O61">
        <v>0</v>
      </c>
      <c r="P61">
        <v>41.409501639999995</v>
      </c>
      <c r="Q61">
        <v>3.5292124399999998</v>
      </c>
      <c r="R61">
        <v>7.8104223599999987</v>
      </c>
      <c r="S61">
        <v>5.0531493999999997</v>
      </c>
      <c r="T61">
        <v>0</v>
      </c>
      <c r="U61">
        <v>25.6957272</v>
      </c>
      <c r="V61">
        <v>3.637124496402877</v>
      </c>
      <c r="W61">
        <v>11.096517446043164</v>
      </c>
      <c r="X61">
        <v>45.262887814748197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1.9662499999999996</v>
      </c>
      <c r="AG61">
        <v>13.30309344</v>
      </c>
      <c r="AH61">
        <v>0</v>
      </c>
      <c r="AI61">
        <v>0</v>
      </c>
      <c r="AJ61">
        <v>0</v>
      </c>
      <c r="AK61">
        <v>7.7859999999999978</v>
      </c>
      <c r="AL61">
        <v>0</v>
      </c>
      <c r="AM61">
        <v>0</v>
      </c>
      <c r="AN61">
        <v>0.76519999999999999</v>
      </c>
      <c r="AO61">
        <v>0</v>
      </c>
      <c r="AP61">
        <v>0.35370972000000001</v>
      </c>
      <c r="AQ61">
        <v>0</v>
      </c>
      <c r="AR61">
        <v>2.2015967999999999</v>
      </c>
      <c r="AS61">
        <v>3.0953051999999999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19.634302696654689</v>
      </c>
      <c r="BB61">
        <f t="shared" si="0"/>
        <v>512.46061376101557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8.1150292300000011</v>
      </c>
      <c r="L62">
        <v>287.85249999999996</v>
      </c>
      <c r="M62">
        <v>27.503270080000007</v>
      </c>
      <c r="N62">
        <v>35.658419190476181</v>
      </c>
      <c r="O62">
        <v>0</v>
      </c>
      <c r="P62">
        <v>41.409501639999995</v>
      </c>
      <c r="Q62">
        <v>3.5292124399999998</v>
      </c>
      <c r="R62">
        <v>7.8104223599999987</v>
      </c>
      <c r="S62">
        <v>5.0531493999999997</v>
      </c>
      <c r="T62">
        <v>0</v>
      </c>
      <c r="U62">
        <v>25.6957272</v>
      </c>
      <c r="V62">
        <v>3.637124496402877</v>
      </c>
      <c r="W62">
        <v>11.096517446043164</v>
      </c>
      <c r="X62">
        <v>45.262887814748197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1.9662499999999996</v>
      </c>
      <c r="AG62">
        <v>13.30309344</v>
      </c>
      <c r="AH62">
        <v>0</v>
      </c>
      <c r="AI62">
        <v>0</v>
      </c>
      <c r="AJ62">
        <v>0</v>
      </c>
      <c r="AK62">
        <v>7.7859999999999978</v>
      </c>
      <c r="AL62">
        <v>0</v>
      </c>
      <c r="AM62">
        <v>0</v>
      </c>
      <c r="AN62">
        <v>0.76519999999999999</v>
      </c>
      <c r="AO62">
        <v>0</v>
      </c>
      <c r="AP62">
        <v>1.53274212</v>
      </c>
      <c r="AQ62">
        <v>0</v>
      </c>
      <c r="AR62">
        <v>2.2015967999999999</v>
      </c>
      <c r="AS62">
        <v>3.0953051999999999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19.67780908425469</v>
      </c>
      <c r="BB62">
        <f t="shared" si="0"/>
        <v>513.59613977341553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8.1150292300000011</v>
      </c>
      <c r="L63">
        <v>287.85249999999996</v>
      </c>
      <c r="M63">
        <v>27.503270080000007</v>
      </c>
      <c r="N63">
        <v>35.658419190476181</v>
      </c>
      <c r="O63">
        <v>0</v>
      </c>
      <c r="P63">
        <v>41.409501639999995</v>
      </c>
      <c r="Q63">
        <v>3.5292124399999998</v>
      </c>
      <c r="R63">
        <v>7.8104223599999987</v>
      </c>
      <c r="S63">
        <v>5.0531493999999997</v>
      </c>
      <c r="T63">
        <v>0</v>
      </c>
      <c r="U63">
        <v>25.6957272</v>
      </c>
      <c r="V63">
        <v>3.637124496402877</v>
      </c>
      <c r="W63">
        <v>11.096517446043164</v>
      </c>
      <c r="X63">
        <v>45.262887814748197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1.9662499999999996</v>
      </c>
      <c r="AG63">
        <v>13.30309344</v>
      </c>
      <c r="AH63">
        <v>0</v>
      </c>
      <c r="AI63">
        <v>0</v>
      </c>
      <c r="AJ63">
        <v>0</v>
      </c>
      <c r="AK63">
        <v>7.7859999999999978</v>
      </c>
      <c r="AL63">
        <v>0</v>
      </c>
      <c r="AM63">
        <v>0</v>
      </c>
      <c r="AN63">
        <v>0.76519999999999999</v>
      </c>
      <c r="AO63">
        <v>0</v>
      </c>
      <c r="AP63">
        <v>0.35370972000000001</v>
      </c>
      <c r="AQ63">
        <v>0</v>
      </c>
      <c r="AR63">
        <v>14.903116799999999</v>
      </c>
      <c r="AS63">
        <v>4.1270735999999992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20.141061130654688</v>
      </c>
      <c r="BB63">
        <f t="shared" si="0"/>
        <v>525.68714372701572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8.5260292300000007</v>
      </c>
      <c r="L64">
        <v>287.85249999999996</v>
      </c>
      <c r="M64">
        <v>27.503270080000007</v>
      </c>
      <c r="N64">
        <v>35.658419190476181</v>
      </c>
      <c r="O64">
        <v>0</v>
      </c>
      <c r="P64">
        <v>41.409501639999995</v>
      </c>
      <c r="Q64">
        <v>3.5292124399999998</v>
      </c>
      <c r="R64">
        <v>7.8104223599999987</v>
      </c>
      <c r="S64">
        <v>5.0531493999999997</v>
      </c>
      <c r="T64">
        <v>0</v>
      </c>
      <c r="U64">
        <v>25.6957272</v>
      </c>
      <c r="V64">
        <v>3.637124496402877</v>
      </c>
      <c r="W64">
        <v>11.096517446043164</v>
      </c>
      <c r="X64">
        <v>45.262887814748197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1.9662499999999996</v>
      </c>
      <c r="AG64">
        <v>13.30309344</v>
      </c>
      <c r="AH64">
        <v>0</v>
      </c>
      <c r="AI64">
        <v>0</v>
      </c>
      <c r="AJ64">
        <v>0</v>
      </c>
      <c r="AK64">
        <v>7.7859999999999978</v>
      </c>
      <c r="AL64">
        <v>0</v>
      </c>
      <c r="AM64">
        <v>0</v>
      </c>
      <c r="AN64">
        <v>0.76519999999999999</v>
      </c>
      <c r="AO64">
        <v>0</v>
      </c>
      <c r="AP64">
        <v>0.35370972000000001</v>
      </c>
      <c r="AQ64">
        <v>0</v>
      </c>
      <c r="AR64">
        <v>14.903116799999999</v>
      </c>
      <c r="AS64">
        <v>4.1270735999999992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20.156227030654687</v>
      </c>
      <c r="BB64">
        <f t="shared" si="0"/>
        <v>526.08297782701572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9.2799840700000011</v>
      </c>
      <c r="L65">
        <v>326.48389975999999</v>
      </c>
      <c r="M65">
        <v>27.503270080000007</v>
      </c>
      <c r="N65">
        <v>35.658419190476181</v>
      </c>
      <c r="O65">
        <v>0</v>
      </c>
      <c r="P65">
        <v>41.409501639999995</v>
      </c>
      <c r="Q65">
        <v>4.6148895884000005</v>
      </c>
      <c r="R65">
        <v>9.9356566399999995</v>
      </c>
      <c r="S65">
        <v>6.2260764800000006</v>
      </c>
      <c r="T65">
        <v>0</v>
      </c>
      <c r="U65">
        <v>25.6957272</v>
      </c>
      <c r="V65">
        <v>3.637124496402877</v>
      </c>
      <c r="W65">
        <v>11.096517446043164</v>
      </c>
      <c r="X65">
        <v>45.262887814748197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1.9662499999999996</v>
      </c>
      <c r="AG65">
        <v>13.30309344</v>
      </c>
      <c r="AH65">
        <v>0</v>
      </c>
      <c r="AI65">
        <v>0</v>
      </c>
      <c r="AJ65">
        <v>0</v>
      </c>
      <c r="AK65">
        <v>7.7859999999999978</v>
      </c>
      <c r="AL65">
        <v>0</v>
      </c>
      <c r="AM65">
        <v>0</v>
      </c>
      <c r="AN65">
        <v>0.76519999999999999</v>
      </c>
      <c r="AO65">
        <v>0</v>
      </c>
      <c r="AP65">
        <v>0.35370972000000001</v>
      </c>
      <c r="AQ65">
        <v>0</v>
      </c>
      <c r="AR65">
        <v>2.2015967999999999</v>
      </c>
      <c r="AS65">
        <v>3.0953051999999999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21.264551925954731</v>
      </c>
      <c r="BB65">
        <f t="shared" si="0"/>
        <v>555.01055764011551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9.2799840700000011</v>
      </c>
      <c r="L66">
        <v>326.48389975999999</v>
      </c>
      <c r="M66">
        <v>27.503270080000007</v>
      </c>
      <c r="N66">
        <v>35.658419190476181</v>
      </c>
      <c r="O66">
        <v>0</v>
      </c>
      <c r="P66">
        <v>41.409501639999995</v>
      </c>
      <c r="Q66">
        <v>4.6405340800000001</v>
      </c>
      <c r="R66">
        <v>9.9356566399999995</v>
      </c>
      <c r="S66">
        <v>6.2260764800000006</v>
      </c>
      <c r="T66">
        <v>0</v>
      </c>
      <c r="U66">
        <v>25.6957272</v>
      </c>
      <c r="V66">
        <v>3.637124496402877</v>
      </c>
      <c r="W66">
        <v>11.096517446043164</v>
      </c>
      <c r="X66">
        <v>45.262887814748197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1.9662499999999996</v>
      </c>
      <c r="AG66">
        <v>13.30309344</v>
      </c>
      <c r="AH66">
        <v>0</v>
      </c>
      <c r="AI66">
        <v>0</v>
      </c>
      <c r="AJ66">
        <v>0</v>
      </c>
      <c r="AK66">
        <v>7.7859999999999978</v>
      </c>
      <c r="AL66">
        <v>0</v>
      </c>
      <c r="AM66">
        <v>0</v>
      </c>
      <c r="AN66">
        <v>0.76519999999999999</v>
      </c>
      <c r="AO66">
        <v>0</v>
      </c>
      <c r="AP66">
        <v>0.35370972000000001</v>
      </c>
      <c r="AQ66">
        <v>0</v>
      </c>
      <c r="AR66">
        <v>2.2015967999999999</v>
      </c>
      <c r="AS66">
        <v>3.0953051999999999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21.265498403954734</v>
      </c>
      <c r="BB66">
        <f t="shared" si="0"/>
        <v>555.03525565371547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9.2799840700000011</v>
      </c>
      <c r="L67">
        <v>326.48389975999999</v>
      </c>
      <c r="M67">
        <v>27.503270080000007</v>
      </c>
      <c r="N67">
        <v>35.658419190476181</v>
      </c>
      <c r="O67">
        <v>0</v>
      </c>
      <c r="P67">
        <v>41.409501639999995</v>
      </c>
      <c r="Q67">
        <v>4.6405340800000001</v>
      </c>
      <c r="R67">
        <v>9.9356566399999995</v>
      </c>
      <c r="S67">
        <v>6.2260764800000006</v>
      </c>
      <c r="T67">
        <v>0</v>
      </c>
      <c r="U67">
        <v>25.6957272</v>
      </c>
      <c r="V67">
        <v>3.637124496402877</v>
      </c>
      <c r="W67">
        <v>11.096517446043164</v>
      </c>
      <c r="X67">
        <v>45.262887814748197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1.9662499999999996</v>
      </c>
      <c r="AG67">
        <v>13.30309344</v>
      </c>
      <c r="AH67">
        <v>0</v>
      </c>
      <c r="AI67">
        <v>0</v>
      </c>
      <c r="AJ67">
        <v>0</v>
      </c>
      <c r="AK67">
        <v>7.7859999999999978</v>
      </c>
      <c r="AL67">
        <v>0</v>
      </c>
      <c r="AM67">
        <v>0</v>
      </c>
      <c r="AN67">
        <v>0.76519999999999999</v>
      </c>
      <c r="AO67">
        <v>0</v>
      </c>
      <c r="AP67">
        <v>0.35370972000000001</v>
      </c>
      <c r="AQ67">
        <v>2.3195999999999999</v>
      </c>
      <c r="AR67">
        <v>2.2015967999999999</v>
      </c>
      <c r="AS67">
        <v>3.0953051999999999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21.351091643954735</v>
      </c>
      <c r="BB67">
        <f t="shared" si="0"/>
        <v>557.26926241371552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9.2799840700000011</v>
      </c>
      <c r="L68">
        <v>326.48389975999999</v>
      </c>
      <c r="M68">
        <v>27.503270080000007</v>
      </c>
      <c r="N68">
        <v>35.658419190476181</v>
      </c>
      <c r="O68">
        <v>0</v>
      </c>
      <c r="P68">
        <v>41.409501639999995</v>
      </c>
      <c r="Q68">
        <v>4.6405340800000001</v>
      </c>
      <c r="R68">
        <v>9.9356566399999995</v>
      </c>
      <c r="S68">
        <v>6.2260764800000006</v>
      </c>
      <c r="T68">
        <v>0</v>
      </c>
      <c r="U68">
        <v>25.6957272</v>
      </c>
      <c r="V68">
        <v>3.637124496402877</v>
      </c>
      <c r="W68">
        <v>11.096517446043164</v>
      </c>
      <c r="X68">
        <v>45.262887814748197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1.9662499999999996</v>
      </c>
      <c r="AG68">
        <v>13.30309344</v>
      </c>
      <c r="AH68">
        <v>2.9053960000000005</v>
      </c>
      <c r="AI68">
        <v>0</v>
      </c>
      <c r="AJ68">
        <v>0</v>
      </c>
      <c r="AK68">
        <v>7.7859999999999978</v>
      </c>
      <c r="AL68">
        <v>0</v>
      </c>
      <c r="AM68">
        <v>0</v>
      </c>
      <c r="AN68">
        <v>0.76519999999999999</v>
      </c>
      <c r="AO68">
        <v>0</v>
      </c>
      <c r="AP68">
        <v>0.35370972000000001</v>
      </c>
      <c r="AQ68">
        <v>9.2783999999999995</v>
      </c>
      <c r="AR68">
        <v>3.3870719999999994</v>
      </c>
      <c r="AS68">
        <v>3.0953051999999999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21.758824633954731</v>
      </c>
      <c r="BB68">
        <f t="shared" ref="BB68:BB99" si="1">SUM(B68:AZ68)-BA68</f>
        <v>567.91120062371556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9.2799840700000011</v>
      </c>
      <c r="L69">
        <v>399.11129976000001</v>
      </c>
      <c r="M69">
        <v>27.503270080000007</v>
      </c>
      <c r="N69">
        <v>35.658419190476181</v>
      </c>
      <c r="O69">
        <v>0</v>
      </c>
      <c r="P69">
        <v>41.409501639999995</v>
      </c>
      <c r="Q69">
        <v>4.6405340800000001</v>
      </c>
      <c r="R69">
        <v>9.9356566399999995</v>
      </c>
      <c r="S69">
        <v>6.2260764800000006</v>
      </c>
      <c r="T69">
        <v>0</v>
      </c>
      <c r="U69">
        <v>25.6957272</v>
      </c>
      <c r="V69">
        <v>3.637124496402877</v>
      </c>
      <c r="W69">
        <v>11.096517446043164</v>
      </c>
      <c r="X69">
        <v>45.262887814748197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1.9662499999999996</v>
      </c>
      <c r="AG69">
        <v>13.30309344</v>
      </c>
      <c r="AH69">
        <v>7.1763281199999991</v>
      </c>
      <c r="AI69">
        <v>0</v>
      </c>
      <c r="AJ69">
        <v>0</v>
      </c>
      <c r="AK69">
        <v>7.7859999999999978</v>
      </c>
      <c r="AL69">
        <v>0</v>
      </c>
      <c r="AM69">
        <v>0</v>
      </c>
      <c r="AN69">
        <v>0.76519999999999999</v>
      </c>
      <c r="AO69">
        <v>0</v>
      </c>
      <c r="AP69">
        <v>0.35370972000000001</v>
      </c>
      <c r="AQ69">
        <v>9.2783999999999995</v>
      </c>
      <c r="AR69">
        <v>3.3870719999999994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24.60398749395474</v>
      </c>
      <c r="BB69">
        <f t="shared" si="1"/>
        <v>642.17072356371557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9.4088854245999993</v>
      </c>
      <c r="L70">
        <v>469.96729976</v>
      </c>
      <c r="M70">
        <v>27.503270080000007</v>
      </c>
      <c r="N70">
        <v>35.658419190476181</v>
      </c>
      <c r="O70">
        <v>0</v>
      </c>
      <c r="P70">
        <v>41.409501639999995</v>
      </c>
      <c r="Q70">
        <v>4.6405340800000001</v>
      </c>
      <c r="R70">
        <v>9.9356566399999995</v>
      </c>
      <c r="S70">
        <v>6.2260764800000006</v>
      </c>
      <c r="T70">
        <v>0</v>
      </c>
      <c r="U70">
        <v>25.6957272</v>
      </c>
      <c r="V70">
        <v>3.637124496402877</v>
      </c>
      <c r="W70">
        <v>11.096517446043164</v>
      </c>
      <c r="X70">
        <v>45.262887814748197</v>
      </c>
      <c r="Y70">
        <v>0</v>
      </c>
      <c r="Z70">
        <v>2.01070584</v>
      </c>
      <c r="AA70">
        <v>0</v>
      </c>
      <c r="AB70">
        <v>0</v>
      </c>
      <c r="AC70">
        <v>2.9691613120000002</v>
      </c>
      <c r="AD70">
        <v>2.8029358448000004</v>
      </c>
      <c r="AE70">
        <v>4.3298684000000005</v>
      </c>
      <c r="AF70">
        <v>1.9662499999999996</v>
      </c>
      <c r="AG70">
        <v>13.30309344</v>
      </c>
      <c r="AH70">
        <v>14.352656239999998</v>
      </c>
      <c r="AI70">
        <v>0</v>
      </c>
      <c r="AJ70">
        <v>0</v>
      </c>
      <c r="AK70">
        <v>7.7859999999999978</v>
      </c>
      <c r="AL70">
        <v>0</v>
      </c>
      <c r="AM70">
        <v>0</v>
      </c>
      <c r="AN70">
        <v>0.76519999999999999</v>
      </c>
      <c r="AO70">
        <v>0</v>
      </c>
      <c r="AP70">
        <v>0.35370972000000001</v>
      </c>
      <c r="AQ70">
        <v>13.917599999999997</v>
      </c>
      <c r="AR70">
        <v>3.3870719999999994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28.10628085695474</v>
      </c>
      <c r="BB70">
        <f t="shared" si="1"/>
        <v>733.58153107211547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9.4088854245999993</v>
      </c>
      <c r="L71">
        <v>556.76589976000002</v>
      </c>
      <c r="M71">
        <v>27.503270080000007</v>
      </c>
      <c r="N71">
        <v>35.658419190476181</v>
      </c>
      <c r="O71">
        <v>0</v>
      </c>
      <c r="P71">
        <v>41.409501639999995</v>
      </c>
      <c r="Q71">
        <v>6.6943760000000001</v>
      </c>
      <c r="R71">
        <v>13.005282679999999</v>
      </c>
      <c r="S71">
        <v>8.0964826799999994</v>
      </c>
      <c r="T71">
        <v>0</v>
      </c>
      <c r="U71">
        <v>25.6957272</v>
      </c>
      <c r="V71">
        <v>5.5660808999999993</v>
      </c>
      <c r="W71">
        <v>14.236840014388489</v>
      </c>
      <c r="X71">
        <v>45.262887814748197</v>
      </c>
      <c r="Y71">
        <v>0</v>
      </c>
      <c r="Z71">
        <v>2.01070584</v>
      </c>
      <c r="AA71">
        <v>1.9389759999999998</v>
      </c>
      <c r="AB71">
        <v>4.0405682720000007</v>
      </c>
      <c r="AC71">
        <v>2.9691613120000002</v>
      </c>
      <c r="AD71">
        <v>2.8029358448000004</v>
      </c>
      <c r="AE71">
        <v>4.3298684000000005</v>
      </c>
      <c r="AF71">
        <v>2.7224999999999997</v>
      </c>
      <c r="AG71">
        <v>13.30309344</v>
      </c>
      <c r="AH71">
        <v>21.528984360000003</v>
      </c>
      <c r="AI71">
        <v>0</v>
      </c>
      <c r="AJ71">
        <v>0</v>
      </c>
      <c r="AK71">
        <v>7.7859999999999978</v>
      </c>
      <c r="AL71">
        <v>0</v>
      </c>
      <c r="AM71">
        <v>0</v>
      </c>
      <c r="AN71">
        <v>0.76519999999999999</v>
      </c>
      <c r="AO71">
        <v>0</v>
      </c>
      <c r="AP71">
        <v>0.35370972000000001</v>
      </c>
      <c r="AQ71">
        <v>18.363499999999998</v>
      </c>
      <c r="AR71">
        <v>3.3870719999999994</v>
      </c>
      <c r="AS71">
        <v>3.7143662399999999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32.446919584992621</v>
      </c>
      <c r="BB71">
        <f t="shared" si="1"/>
        <v>846.87337522802022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9.4088854245999993</v>
      </c>
      <c r="L72">
        <v>556.76589976000002</v>
      </c>
      <c r="M72">
        <v>27.503270080000007</v>
      </c>
      <c r="N72">
        <v>35.658419190476181</v>
      </c>
      <c r="O72">
        <v>0</v>
      </c>
      <c r="P72">
        <v>41.409501639999995</v>
      </c>
      <c r="Q72">
        <v>6.6943760000000001</v>
      </c>
      <c r="R72">
        <v>13.005282679999999</v>
      </c>
      <c r="S72">
        <v>8.0964826799999994</v>
      </c>
      <c r="T72">
        <v>0</v>
      </c>
      <c r="U72">
        <v>25.6957272</v>
      </c>
      <c r="V72">
        <v>5.5660808999999993</v>
      </c>
      <c r="W72">
        <v>14.236840014388489</v>
      </c>
      <c r="X72">
        <v>45.262887814748197</v>
      </c>
      <c r="Y72">
        <v>0</v>
      </c>
      <c r="Z72">
        <v>2.01070584</v>
      </c>
      <c r="AA72">
        <v>6.0592999999999995</v>
      </c>
      <c r="AB72">
        <v>4.0405682720000007</v>
      </c>
      <c r="AC72">
        <v>2.9691613120000002</v>
      </c>
      <c r="AD72">
        <v>5.6058716896000007</v>
      </c>
      <c r="AE72">
        <v>8.6597367999999992</v>
      </c>
      <c r="AF72">
        <v>5.4449999999999994</v>
      </c>
      <c r="AG72">
        <v>13.30309344</v>
      </c>
      <c r="AH72">
        <v>28.70531248</v>
      </c>
      <c r="AI72">
        <v>0.78111279999999983</v>
      </c>
      <c r="AJ72">
        <v>0</v>
      </c>
      <c r="AK72">
        <v>7.7859999999999978</v>
      </c>
      <c r="AL72">
        <v>0</v>
      </c>
      <c r="AM72">
        <v>0</v>
      </c>
      <c r="AN72">
        <v>0.76519999999999999</v>
      </c>
      <c r="AO72">
        <v>0</v>
      </c>
      <c r="AP72">
        <v>0.35370972000000001</v>
      </c>
      <c r="AQ72">
        <v>18.363499999999998</v>
      </c>
      <c r="AR72">
        <v>3.3870719999999994</v>
      </c>
      <c r="AS72">
        <v>3.7143662399999999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33.256249027715533</v>
      </c>
      <c r="BB72">
        <f t="shared" si="1"/>
        <v>867.9971149500974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9.4088854245999993</v>
      </c>
      <c r="L73">
        <v>568.27999976000001</v>
      </c>
      <c r="M73">
        <v>27.503270080000007</v>
      </c>
      <c r="N73">
        <v>35.658419190476181</v>
      </c>
      <c r="O73">
        <v>0</v>
      </c>
      <c r="P73">
        <v>40.497600000000006</v>
      </c>
      <c r="Q73">
        <v>6.6943760000000001</v>
      </c>
      <c r="R73">
        <v>13.005282679999999</v>
      </c>
      <c r="S73">
        <v>8.0964826799999994</v>
      </c>
      <c r="T73">
        <v>0</v>
      </c>
      <c r="U73">
        <v>25.6957272</v>
      </c>
      <c r="V73">
        <v>5.5660808999999993</v>
      </c>
      <c r="W73">
        <v>14.236840014388489</v>
      </c>
      <c r="X73">
        <v>45.262887814748197</v>
      </c>
      <c r="Y73">
        <v>0</v>
      </c>
      <c r="Z73">
        <v>4.0214116799999999</v>
      </c>
      <c r="AA73">
        <v>12.931030944000002</v>
      </c>
      <c r="AB73">
        <v>8.0811365439999996</v>
      </c>
      <c r="AC73">
        <v>2.9691613120000002</v>
      </c>
      <c r="AD73">
        <v>8.4088075343999993</v>
      </c>
      <c r="AE73">
        <v>15.167135380800003</v>
      </c>
      <c r="AF73">
        <v>9.3774999999999977</v>
      </c>
      <c r="AG73">
        <v>13.30309344</v>
      </c>
      <c r="AH73">
        <v>35.881640599999997</v>
      </c>
      <c r="AI73">
        <v>5.0772331999999993</v>
      </c>
      <c r="AJ73">
        <v>0</v>
      </c>
      <c r="AK73">
        <v>7.7859999999999978</v>
      </c>
      <c r="AL73">
        <v>0</v>
      </c>
      <c r="AM73">
        <v>0</v>
      </c>
      <c r="AN73">
        <v>0.76519999999999999</v>
      </c>
      <c r="AO73">
        <v>0</v>
      </c>
      <c r="AP73">
        <v>0.35370972000000001</v>
      </c>
      <c r="AQ73">
        <v>18.363499999999998</v>
      </c>
      <c r="AR73">
        <v>3.3870719999999994</v>
      </c>
      <c r="AS73">
        <v>4.1270735999999992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35.051552117556447</v>
      </c>
      <c r="BB73">
        <f t="shared" si="1"/>
        <v>914.85500558185652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9.4088854245999993</v>
      </c>
      <c r="L74">
        <v>568.27999976000001</v>
      </c>
      <c r="M74">
        <v>27.503270080000007</v>
      </c>
      <c r="N74">
        <v>35.658419190476181</v>
      </c>
      <c r="O74">
        <v>0</v>
      </c>
      <c r="P74">
        <v>40.497600000000006</v>
      </c>
      <c r="Q74">
        <v>6.6943760000000001</v>
      </c>
      <c r="R74">
        <v>13.005282679999999</v>
      </c>
      <c r="S74">
        <v>8.0964826799999994</v>
      </c>
      <c r="T74">
        <v>0</v>
      </c>
      <c r="U74">
        <v>25.6957272</v>
      </c>
      <c r="V74">
        <v>5.5660808999999993</v>
      </c>
      <c r="W74">
        <v>14.236840014388489</v>
      </c>
      <c r="X74">
        <v>45.262887814748197</v>
      </c>
      <c r="Y74">
        <v>0</v>
      </c>
      <c r="Z74">
        <v>4.0214116799999999</v>
      </c>
      <c r="AA74">
        <v>12.931030944000002</v>
      </c>
      <c r="AB74">
        <v>8.0811365439999996</v>
      </c>
      <c r="AC74">
        <v>5.9383226240000004</v>
      </c>
      <c r="AD74">
        <v>8.4088075343999993</v>
      </c>
      <c r="AE74">
        <v>15.167135380800003</v>
      </c>
      <c r="AF74">
        <v>9.3774999999999977</v>
      </c>
      <c r="AG74">
        <v>13.30309344</v>
      </c>
      <c r="AH74">
        <v>35.881640599999997</v>
      </c>
      <c r="AI74">
        <v>5.0772331999999993</v>
      </c>
      <c r="AJ74">
        <v>0</v>
      </c>
      <c r="AK74">
        <v>7.7859999999999978</v>
      </c>
      <c r="AL74">
        <v>0</v>
      </c>
      <c r="AM74">
        <v>0</v>
      </c>
      <c r="AN74">
        <v>0.76519999999999999</v>
      </c>
      <c r="AO74">
        <v>0</v>
      </c>
      <c r="AP74">
        <v>0.35370972000000001</v>
      </c>
      <c r="AQ74">
        <v>18.363499999999998</v>
      </c>
      <c r="AR74">
        <v>3.3870719999999994</v>
      </c>
      <c r="AS74">
        <v>4.1270735999999992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35.161114385956445</v>
      </c>
      <c r="BB74">
        <f t="shared" si="1"/>
        <v>917.71460462545633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9.4088854245999993</v>
      </c>
      <c r="L75">
        <v>568.27999976000001</v>
      </c>
      <c r="M75">
        <v>27.503270080000007</v>
      </c>
      <c r="N75">
        <v>35.658419190476181</v>
      </c>
      <c r="O75">
        <v>0</v>
      </c>
      <c r="P75">
        <v>40.497600000000006</v>
      </c>
      <c r="Q75">
        <v>6.6943760000000001</v>
      </c>
      <c r="R75">
        <v>13.005282679999999</v>
      </c>
      <c r="S75">
        <v>8.0964826799999994</v>
      </c>
      <c r="T75">
        <v>0</v>
      </c>
      <c r="U75">
        <v>25.6957272</v>
      </c>
      <c r="V75">
        <v>5.5660808999999993</v>
      </c>
      <c r="W75">
        <v>14.236840014388489</v>
      </c>
      <c r="X75">
        <v>45.262887814748197</v>
      </c>
      <c r="Y75">
        <v>0</v>
      </c>
      <c r="Z75">
        <v>4.0214116799999999</v>
      </c>
      <c r="AA75">
        <v>12.931030944000002</v>
      </c>
      <c r="AB75">
        <v>8.0811365439999996</v>
      </c>
      <c r="AC75">
        <v>5.9383226240000004</v>
      </c>
      <c r="AD75">
        <v>8.4088075343999993</v>
      </c>
      <c r="AE75">
        <v>15.167135380800003</v>
      </c>
      <c r="AF75">
        <v>9.3774999999999977</v>
      </c>
      <c r="AG75">
        <v>13.30309344</v>
      </c>
      <c r="AH75">
        <v>35.881640599999997</v>
      </c>
      <c r="AI75">
        <v>5.0772331999999993</v>
      </c>
      <c r="AJ75">
        <v>0</v>
      </c>
      <c r="AK75">
        <v>7.7859999999999978</v>
      </c>
      <c r="AL75">
        <v>0</v>
      </c>
      <c r="AM75">
        <v>0</v>
      </c>
      <c r="AN75">
        <v>0.76519999999999999</v>
      </c>
      <c r="AO75">
        <v>0</v>
      </c>
      <c r="AP75">
        <v>0.35370972000000001</v>
      </c>
      <c r="AQ75">
        <v>18.363499999999998</v>
      </c>
      <c r="AR75">
        <v>14.903116799999999</v>
      </c>
      <c r="AS75">
        <v>4.5397809599999999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35.601285254756448</v>
      </c>
      <c r="BB75">
        <f t="shared" si="1"/>
        <v>929.20318591665637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9.4088854245999993</v>
      </c>
      <c r="L76">
        <v>568.27999976000001</v>
      </c>
      <c r="M76">
        <v>27.503270080000007</v>
      </c>
      <c r="N76">
        <v>35.658419190476181</v>
      </c>
      <c r="O76">
        <v>0</v>
      </c>
      <c r="P76">
        <v>40.497600000000006</v>
      </c>
      <c r="Q76">
        <v>6.6943760000000001</v>
      </c>
      <c r="R76">
        <v>13.005282679999999</v>
      </c>
      <c r="S76">
        <v>8.0964826799999994</v>
      </c>
      <c r="T76">
        <v>0</v>
      </c>
      <c r="U76">
        <v>25.6957272</v>
      </c>
      <c r="V76">
        <v>5.5660808999999993</v>
      </c>
      <c r="W76">
        <v>14.236840014388489</v>
      </c>
      <c r="X76">
        <v>45.262887814748197</v>
      </c>
      <c r="Y76">
        <v>0</v>
      </c>
      <c r="Z76">
        <v>4.0214116799999999</v>
      </c>
      <c r="AA76">
        <v>12.931030944000002</v>
      </c>
      <c r="AB76">
        <v>8.0811365439999996</v>
      </c>
      <c r="AC76">
        <v>5.9383226240000004</v>
      </c>
      <c r="AD76">
        <v>8.4088075343999993</v>
      </c>
      <c r="AE76">
        <v>8.6597367999999992</v>
      </c>
      <c r="AF76">
        <v>9.3774999999999977</v>
      </c>
      <c r="AG76">
        <v>13.30309344</v>
      </c>
      <c r="AH76">
        <v>35.881640599999997</v>
      </c>
      <c r="AI76">
        <v>5.0772331999999993</v>
      </c>
      <c r="AJ76">
        <v>0</v>
      </c>
      <c r="AK76">
        <v>7.7859999999999978</v>
      </c>
      <c r="AL76">
        <v>0</v>
      </c>
      <c r="AM76">
        <v>0</v>
      </c>
      <c r="AN76">
        <v>0.76519999999999999</v>
      </c>
      <c r="AO76">
        <v>0</v>
      </c>
      <c r="AP76">
        <v>0.35370972000000001</v>
      </c>
      <c r="AQ76">
        <v>18.363499999999998</v>
      </c>
      <c r="AR76">
        <v>14.903116799999999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35.361162098756452</v>
      </c>
      <c r="BB76">
        <f t="shared" si="1"/>
        <v>922.93591049185648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9.4088854245999993</v>
      </c>
      <c r="L77">
        <v>568.27999976000001</v>
      </c>
      <c r="M77">
        <v>27.503270080000007</v>
      </c>
      <c r="N77">
        <v>35.658419190476181</v>
      </c>
      <c r="O77">
        <v>0</v>
      </c>
      <c r="P77">
        <v>40.497600000000006</v>
      </c>
      <c r="Q77">
        <v>6.6943760000000001</v>
      </c>
      <c r="R77">
        <v>13.005282679999999</v>
      </c>
      <c r="S77">
        <v>8.0964826799999994</v>
      </c>
      <c r="T77">
        <v>0</v>
      </c>
      <c r="U77">
        <v>25.6957272</v>
      </c>
      <c r="V77">
        <v>5.5660808999999993</v>
      </c>
      <c r="W77">
        <v>14.236840014388489</v>
      </c>
      <c r="X77">
        <v>45.262887814748197</v>
      </c>
      <c r="Y77">
        <v>0</v>
      </c>
      <c r="Z77">
        <v>4.0214116799999999</v>
      </c>
      <c r="AA77">
        <v>12.931030944000002</v>
      </c>
      <c r="AB77">
        <v>8.0811365439999996</v>
      </c>
      <c r="AC77">
        <v>5.9383226240000004</v>
      </c>
      <c r="AD77">
        <v>8.4088075343999993</v>
      </c>
      <c r="AE77">
        <v>8.6597367999999992</v>
      </c>
      <c r="AF77">
        <v>9.3774999999999977</v>
      </c>
      <c r="AG77">
        <v>13.30309344</v>
      </c>
      <c r="AH77">
        <v>35.881640599999997</v>
      </c>
      <c r="AI77">
        <v>5.0772331999999993</v>
      </c>
      <c r="AJ77">
        <v>0</v>
      </c>
      <c r="AK77">
        <v>7.7859999999999978</v>
      </c>
      <c r="AL77">
        <v>0</v>
      </c>
      <c r="AM77">
        <v>0</v>
      </c>
      <c r="AN77">
        <v>0.76519999999999999</v>
      </c>
      <c r="AO77">
        <v>0</v>
      </c>
      <c r="AP77">
        <v>0.35370972000000001</v>
      </c>
      <c r="AQ77">
        <v>18.363499999999998</v>
      </c>
      <c r="AR77">
        <v>2.7096576000000003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34.911223638356454</v>
      </c>
      <c r="BB77">
        <f t="shared" si="1"/>
        <v>911.19238975225653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9.4088854245999993</v>
      </c>
      <c r="L78">
        <v>568.27999976000001</v>
      </c>
      <c r="M78">
        <v>27.503270080000007</v>
      </c>
      <c r="N78">
        <v>35.658419190476181</v>
      </c>
      <c r="O78">
        <v>0</v>
      </c>
      <c r="P78">
        <v>40.497600000000006</v>
      </c>
      <c r="Q78">
        <v>6.6943760000000001</v>
      </c>
      <c r="R78">
        <v>13.005282679999999</v>
      </c>
      <c r="S78">
        <v>8.0964826799999994</v>
      </c>
      <c r="T78">
        <v>0</v>
      </c>
      <c r="U78">
        <v>25.6957272</v>
      </c>
      <c r="V78">
        <v>5.5660808999999993</v>
      </c>
      <c r="W78">
        <v>14.236840014388489</v>
      </c>
      <c r="X78">
        <v>45.262887814748197</v>
      </c>
      <c r="Y78">
        <v>0</v>
      </c>
      <c r="Z78">
        <v>4.0214116799999999</v>
      </c>
      <c r="AA78">
        <v>12.931030944000002</v>
      </c>
      <c r="AB78">
        <v>8.0811365439999996</v>
      </c>
      <c r="AC78">
        <v>5.9383226240000004</v>
      </c>
      <c r="AD78">
        <v>8.4088075343999993</v>
      </c>
      <c r="AE78">
        <v>4.3298684000000005</v>
      </c>
      <c r="AF78">
        <v>9.3774999999999977</v>
      </c>
      <c r="AG78">
        <v>13.30309344</v>
      </c>
      <c r="AH78">
        <v>35.881640599999997</v>
      </c>
      <c r="AI78">
        <v>5.0772331999999993</v>
      </c>
      <c r="AJ78">
        <v>0</v>
      </c>
      <c r="AK78">
        <v>7.7859999999999978</v>
      </c>
      <c r="AL78">
        <v>0</v>
      </c>
      <c r="AM78">
        <v>0</v>
      </c>
      <c r="AN78">
        <v>0.76519999999999999</v>
      </c>
      <c r="AO78">
        <v>0</v>
      </c>
      <c r="AP78">
        <v>0.35370972000000001</v>
      </c>
      <c r="AQ78">
        <v>18.363499999999998</v>
      </c>
      <c r="AR78">
        <v>2.7096576000000003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34.751451709156449</v>
      </c>
      <c r="BB78">
        <f t="shared" si="1"/>
        <v>907.02229328145643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9.4088854245999993</v>
      </c>
      <c r="L79">
        <v>541.70899975999998</v>
      </c>
      <c r="M79">
        <v>26.384800000000009</v>
      </c>
      <c r="N79">
        <v>35.658419190476181</v>
      </c>
      <c r="O79">
        <v>0</v>
      </c>
      <c r="P79">
        <v>40.497600000000006</v>
      </c>
      <c r="Q79">
        <v>6.6943760000000001</v>
      </c>
      <c r="R79">
        <v>13.005282679999999</v>
      </c>
      <c r="S79">
        <v>8.0964826799999994</v>
      </c>
      <c r="T79">
        <v>0</v>
      </c>
      <c r="U79">
        <v>25.6957272</v>
      </c>
      <c r="V79">
        <v>5.5660808999999993</v>
      </c>
      <c r="W79">
        <v>14.236840014388489</v>
      </c>
      <c r="X79">
        <v>45.262887814748197</v>
      </c>
      <c r="Y79">
        <v>0</v>
      </c>
      <c r="Z79">
        <v>4.0214116799999999</v>
      </c>
      <c r="AA79">
        <v>6.0592999999999995</v>
      </c>
      <c r="AB79">
        <v>4.0405682720000007</v>
      </c>
      <c r="AC79">
        <v>5.9383226240000004</v>
      </c>
      <c r="AD79">
        <v>5.6058716896000007</v>
      </c>
      <c r="AE79">
        <v>4.3298684000000005</v>
      </c>
      <c r="AF79">
        <v>2.7829999999999999</v>
      </c>
      <c r="AG79">
        <v>13.30309344</v>
      </c>
      <c r="AH79">
        <v>28.70531248</v>
      </c>
      <c r="AI79">
        <v>0.78111279999999983</v>
      </c>
      <c r="AJ79">
        <v>0</v>
      </c>
      <c r="AK79">
        <v>7.7859999999999978</v>
      </c>
      <c r="AL79">
        <v>0</v>
      </c>
      <c r="AM79">
        <v>0</v>
      </c>
      <c r="AN79">
        <v>0.76519999999999999</v>
      </c>
      <c r="AO79">
        <v>0</v>
      </c>
      <c r="AP79">
        <v>0.35370972000000001</v>
      </c>
      <c r="AQ79">
        <v>18.363499999999998</v>
      </c>
      <c r="AR79">
        <v>2.7096576000000003</v>
      </c>
      <c r="AS79">
        <v>3.7143662399999999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32.526489513571882</v>
      </c>
      <c r="BB79">
        <f t="shared" si="1"/>
        <v>848.95018709624105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9.4088854245999993</v>
      </c>
      <c r="L80">
        <v>523.99499976000004</v>
      </c>
      <c r="M80">
        <v>24.544</v>
      </c>
      <c r="N80">
        <v>35.658419190476181</v>
      </c>
      <c r="O80">
        <v>0</v>
      </c>
      <c r="P80">
        <v>40.497600000000006</v>
      </c>
      <c r="Q80">
        <v>6.6943760000000001</v>
      </c>
      <c r="R80">
        <v>13.005282679999999</v>
      </c>
      <c r="S80">
        <v>8.0964826799999994</v>
      </c>
      <c r="T80">
        <v>0</v>
      </c>
      <c r="U80">
        <v>25.6957272</v>
      </c>
      <c r="V80">
        <v>5.5660808999999993</v>
      </c>
      <c r="W80">
        <v>14.236840014388489</v>
      </c>
      <c r="X80">
        <v>45.262887814748197</v>
      </c>
      <c r="Y80">
        <v>0</v>
      </c>
      <c r="Z80">
        <v>2.01070584</v>
      </c>
      <c r="AA80">
        <v>1.9389759999999998</v>
      </c>
      <c r="AB80">
        <v>4.0405682720000007</v>
      </c>
      <c r="AC80">
        <v>4.3756061439999998</v>
      </c>
      <c r="AD80">
        <v>5.6042505583999995</v>
      </c>
      <c r="AE80">
        <v>1.1808732</v>
      </c>
      <c r="AF80">
        <v>2.7224999999999997</v>
      </c>
      <c r="AG80">
        <v>13.30309344</v>
      </c>
      <c r="AH80">
        <v>21.528984360000003</v>
      </c>
      <c r="AI80">
        <v>0</v>
      </c>
      <c r="AJ80">
        <v>0</v>
      </c>
      <c r="AK80">
        <v>7.7859999999999978</v>
      </c>
      <c r="AL80">
        <v>0</v>
      </c>
      <c r="AM80">
        <v>0</v>
      </c>
      <c r="AN80">
        <v>0.76519999999999999</v>
      </c>
      <c r="AO80">
        <v>0</v>
      </c>
      <c r="AP80">
        <v>0.35370972000000001</v>
      </c>
      <c r="AQ80">
        <v>18.363499999999998</v>
      </c>
      <c r="AR80">
        <v>2.7096576000000003</v>
      </c>
      <c r="AS80">
        <v>3.7143662399999999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31.10889867699262</v>
      </c>
      <c r="BB80">
        <f t="shared" si="1"/>
        <v>811.95067436162037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9.4088854245999993</v>
      </c>
      <c r="L81">
        <v>515.13799975999996</v>
      </c>
      <c r="M81">
        <v>24.544</v>
      </c>
      <c r="N81">
        <v>35.658419190476181</v>
      </c>
      <c r="O81">
        <v>0</v>
      </c>
      <c r="P81">
        <v>40.497600000000006</v>
      </c>
      <c r="Q81">
        <v>6.6943760000000001</v>
      </c>
      <c r="R81">
        <v>13.005282679999999</v>
      </c>
      <c r="S81">
        <v>8.0964826799999994</v>
      </c>
      <c r="T81">
        <v>0</v>
      </c>
      <c r="U81">
        <v>25.6957272</v>
      </c>
      <c r="V81">
        <v>5.5660808999999993</v>
      </c>
      <c r="W81">
        <v>14.236840014388489</v>
      </c>
      <c r="X81">
        <v>45.262887814748197</v>
      </c>
      <c r="Y81">
        <v>0</v>
      </c>
      <c r="Z81">
        <v>2.01070584</v>
      </c>
      <c r="AA81">
        <v>0</v>
      </c>
      <c r="AB81">
        <v>4.0405682720000007</v>
      </c>
      <c r="AC81">
        <v>2.9691613120000002</v>
      </c>
      <c r="AD81">
        <v>2.7964513199999996</v>
      </c>
      <c r="AE81">
        <v>1.1808732</v>
      </c>
      <c r="AF81">
        <v>2.7224999999999997</v>
      </c>
      <c r="AG81">
        <v>13.30309344</v>
      </c>
      <c r="AH81">
        <v>14.352656239999998</v>
      </c>
      <c r="AI81">
        <v>0</v>
      </c>
      <c r="AJ81">
        <v>0</v>
      </c>
      <c r="AK81">
        <v>7.7859999999999978</v>
      </c>
      <c r="AL81">
        <v>0</v>
      </c>
      <c r="AM81">
        <v>0</v>
      </c>
      <c r="AN81">
        <v>0.76519999999999999</v>
      </c>
      <c r="AO81">
        <v>0</v>
      </c>
      <c r="AP81">
        <v>0.35370972000000001</v>
      </c>
      <c r="AQ81">
        <v>18.363499999999998</v>
      </c>
      <c r="AR81">
        <v>3.3870719999999994</v>
      </c>
      <c r="AS81">
        <v>3.7143662399999999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30.315211374192614</v>
      </c>
      <c r="BB81">
        <f t="shared" si="1"/>
        <v>791.2352278740201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9.4088854245999993</v>
      </c>
      <c r="L82">
        <v>515.13799975999996</v>
      </c>
      <c r="M82">
        <v>24.544</v>
      </c>
      <c r="N82">
        <v>35.658419190476181</v>
      </c>
      <c r="O82">
        <v>0</v>
      </c>
      <c r="P82">
        <v>40.497600000000006</v>
      </c>
      <c r="Q82">
        <v>6.6943760000000001</v>
      </c>
      <c r="R82">
        <v>13.005282679999999</v>
      </c>
      <c r="S82">
        <v>8.0964826799999994</v>
      </c>
      <c r="T82">
        <v>0</v>
      </c>
      <c r="U82">
        <v>25.6957272</v>
      </c>
      <c r="V82">
        <v>5.5660808999999993</v>
      </c>
      <c r="W82">
        <v>14.236840014388489</v>
      </c>
      <c r="X82">
        <v>45.262887814748197</v>
      </c>
      <c r="Y82">
        <v>0</v>
      </c>
      <c r="Z82">
        <v>2.01070584</v>
      </c>
      <c r="AA82">
        <v>0</v>
      </c>
      <c r="AB82">
        <v>1.9630291199999998</v>
      </c>
      <c r="AC82">
        <v>2.9691613120000002</v>
      </c>
      <c r="AD82">
        <v>2.7964513199999996</v>
      </c>
      <c r="AE82">
        <v>1.1808732</v>
      </c>
      <c r="AF82">
        <v>2.7224999999999997</v>
      </c>
      <c r="AG82">
        <v>13.30309344</v>
      </c>
      <c r="AH82">
        <v>7.1763281199999991</v>
      </c>
      <c r="AI82">
        <v>0</v>
      </c>
      <c r="AJ82">
        <v>0</v>
      </c>
      <c r="AK82">
        <v>7.7859999999999978</v>
      </c>
      <c r="AL82">
        <v>0</v>
      </c>
      <c r="AM82">
        <v>0</v>
      </c>
      <c r="AN82">
        <v>0.76519999999999999</v>
      </c>
      <c r="AO82">
        <v>0</v>
      </c>
      <c r="AP82">
        <v>0.35370972000000001</v>
      </c>
      <c r="AQ82">
        <v>18.363499999999998</v>
      </c>
      <c r="AR82">
        <v>3.3870719999999994</v>
      </c>
      <c r="AS82">
        <v>3.7143662399999999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29.973743894592619</v>
      </c>
      <c r="BB82">
        <f t="shared" si="1"/>
        <v>782.32282808162006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9.4088854245999993</v>
      </c>
      <c r="L83">
        <v>578.49716924999996</v>
      </c>
      <c r="M83">
        <v>24.544</v>
      </c>
      <c r="N83">
        <v>35.658419190476181</v>
      </c>
      <c r="O83">
        <v>0</v>
      </c>
      <c r="P83">
        <v>41.409501639999995</v>
      </c>
      <c r="Q83">
        <v>6.6943760000000001</v>
      </c>
      <c r="R83">
        <v>13.005282679999999</v>
      </c>
      <c r="S83">
        <v>8.0964826799999994</v>
      </c>
      <c r="T83">
        <v>0</v>
      </c>
      <c r="U83">
        <v>25.6957272</v>
      </c>
      <c r="V83">
        <v>5.5660808999999993</v>
      </c>
      <c r="W83">
        <v>14.236840014388489</v>
      </c>
      <c r="X83">
        <v>45.262887814748197</v>
      </c>
      <c r="Y83">
        <v>0</v>
      </c>
      <c r="Z83">
        <v>0.56696640000000009</v>
      </c>
      <c r="AA83">
        <v>0</v>
      </c>
      <c r="AB83">
        <v>0</v>
      </c>
      <c r="AC83">
        <v>2.9691613120000002</v>
      </c>
      <c r="AD83">
        <v>2.7964513199999996</v>
      </c>
      <c r="AE83">
        <v>1.1808732</v>
      </c>
      <c r="AF83">
        <v>2.7224999999999997</v>
      </c>
      <c r="AG83">
        <v>13.30309344</v>
      </c>
      <c r="AH83">
        <v>0</v>
      </c>
      <c r="AI83">
        <v>0</v>
      </c>
      <c r="AJ83">
        <v>0</v>
      </c>
      <c r="AK83">
        <v>7.7859999999999978</v>
      </c>
      <c r="AL83">
        <v>0</v>
      </c>
      <c r="AM83">
        <v>0</v>
      </c>
      <c r="AN83">
        <v>0.76519999999999999</v>
      </c>
      <c r="AO83">
        <v>0</v>
      </c>
      <c r="AP83">
        <v>0.35370972000000001</v>
      </c>
      <c r="AQ83">
        <v>18.363499999999998</v>
      </c>
      <c r="AR83">
        <v>14.903116799999999</v>
      </c>
      <c r="AS83">
        <v>4.5397809599999999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32.410229764892627</v>
      </c>
      <c r="BB83">
        <f t="shared" si="1"/>
        <v>845.9157761813201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9.4088854245999993</v>
      </c>
      <c r="L84">
        <v>578.49716924999996</v>
      </c>
      <c r="M84">
        <v>24.544</v>
      </c>
      <c r="N84">
        <v>35.658419190476181</v>
      </c>
      <c r="O84">
        <v>0</v>
      </c>
      <c r="P84">
        <v>41.409501639999995</v>
      </c>
      <c r="Q84">
        <v>6.6943760000000001</v>
      </c>
      <c r="R84">
        <v>13.005282679999999</v>
      </c>
      <c r="S84">
        <v>8.0964826799999994</v>
      </c>
      <c r="T84">
        <v>0</v>
      </c>
      <c r="U84">
        <v>25.6957272</v>
      </c>
      <c r="V84">
        <v>5.5660808999999993</v>
      </c>
      <c r="W84">
        <v>14.236840014388489</v>
      </c>
      <c r="X84">
        <v>45.262887814748197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1.1808732</v>
      </c>
      <c r="AF84">
        <v>2.7224999999999997</v>
      </c>
      <c r="AG84">
        <v>13.30309344</v>
      </c>
      <c r="AH84">
        <v>0</v>
      </c>
      <c r="AI84">
        <v>0</v>
      </c>
      <c r="AJ84">
        <v>0</v>
      </c>
      <c r="AK84">
        <v>7.7859999999999978</v>
      </c>
      <c r="AL84">
        <v>0</v>
      </c>
      <c r="AM84">
        <v>0</v>
      </c>
      <c r="AN84">
        <v>0.76519999999999999</v>
      </c>
      <c r="AO84">
        <v>0</v>
      </c>
      <c r="AP84">
        <v>0.35370972000000001</v>
      </c>
      <c r="AQ84">
        <v>18.363499999999998</v>
      </c>
      <c r="AR84">
        <v>3.3870719999999994</v>
      </c>
      <c r="AS84">
        <v>3.7143662399999999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31.721157885292616</v>
      </c>
      <c r="BB84">
        <f t="shared" si="1"/>
        <v>827.93080950892011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9.4088854245999993</v>
      </c>
      <c r="L85">
        <v>527.53779975999998</v>
      </c>
      <c r="M85">
        <v>24.544</v>
      </c>
      <c r="N85">
        <v>35.658419190476181</v>
      </c>
      <c r="O85">
        <v>0</v>
      </c>
      <c r="P85">
        <v>41.409501639999995</v>
      </c>
      <c r="Q85">
        <v>6.6943760000000001</v>
      </c>
      <c r="R85">
        <v>13.005282679999999</v>
      </c>
      <c r="S85">
        <v>8.0964826799999994</v>
      </c>
      <c r="T85">
        <v>0</v>
      </c>
      <c r="U85">
        <v>25.6957272</v>
      </c>
      <c r="V85">
        <v>5.5660808999999993</v>
      </c>
      <c r="W85">
        <v>14.236840014388489</v>
      </c>
      <c r="X85">
        <v>45.262887814748197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1.1808732</v>
      </c>
      <c r="AF85">
        <v>2.7224999999999997</v>
      </c>
      <c r="AG85">
        <v>13.30309344</v>
      </c>
      <c r="AH85">
        <v>0</v>
      </c>
      <c r="AI85">
        <v>0</v>
      </c>
      <c r="AJ85">
        <v>0</v>
      </c>
      <c r="AK85">
        <v>7.7859999999999978</v>
      </c>
      <c r="AL85">
        <v>0</v>
      </c>
      <c r="AM85">
        <v>0</v>
      </c>
      <c r="AN85">
        <v>0.76519999999999999</v>
      </c>
      <c r="AO85">
        <v>0</v>
      </c>
      <c r="AP85">
        <v>0.35370972000000001</v>
      </c>
      <c r="AQ85">
        <v>18.363499999999998</v>
      </c>
      <c r="AR85">
        <v>3.3870719999999994</v>
      </c>
      <c r="AS85">
        <v>3.7143662399999999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29.840757443392608</v>
      </c>
      <c r="BB85">
        <f t="shared" si="1"/>
        <v>778.8518404608202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9.4088854245999993</v>
      </c>
      <c r="L86">
        <v>520.45219975999998</v>
      </c>
      <c r="M86">
        <v>24.544</v>
      </c>
      <c r="N86">
        <v>35.658419190476181</v>
      </c>
      <c r="O86">
        <v>0</v>
      </c>
      <c r="P86">
        <v>41.409501639999995</v>
      </c>
      <c r="Q86">
        <v>6.6943760000000001</v>
      </c>
      <c r="R86">
        <v>13.005282679999999</v>
      </c>
      <c r="S86">
        <v>8.0964826799999994</v>
      </c>
      <c r="T86">
        <v>0</v>
      </c>
      <c r="U86">
        <v>25.6957272</v>
      </c>
      <c r="V86">
        <v>5.5660808999999993</v>
      </c>
      <c r="W86">
        <v>14.236840014388489</v>
      </c>
      <c r="X86">
        <v>45.262887814748197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1.1808732</v>
      </c>
      <c r="AF86">
        <v>2.7224999999999997</v>
      </c>
      <c r="AG86">
        <v>13.30309344</v>
      </c>
      <c r="AH86">
        <v>0</v>
      </c>
      <c r="AI86">
        <v>0</v>
      </c>
      <c r="AJ86">
        <v>0</v>
      </c>
      <c r="AK86">
        <v>7.7859999999999978</v>
      </c>
      <c r="AL86">
        <v>0</v>
      </c>
      <c r="AM86">
        <v>0</v>
      </c>
      <c r="AN86">
        <v>0.76519999999999999</v>
      </c>
      <c r="AO86">
        <v>0</v>
      </c>
      <c r="AP86">
        <v>0.35370972000000001</v>
      </c>
      <c r="AQ86">
        <v>13.917599999999997</v>
      </c>
      <c r="AR86">
        <v>3.3870719999999994</v>
      </c>
      <c r="AS86">
        <v>3.7143662399999999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29.415245093392659</v>
      </c>
      <c r="BB86">
        <f t="shared" si="1"/>
        <v>767.74585281082011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9.4088854245999993</v>
      </c>
      <c r="L87">
        <v>536.39479975999996</v>
      </c>
      <c r="M87">
        <v>24.544</v>
      </c>
      <c r="N87">
        <v>35.658419190476181</v>
      </c>
      <c r="O87">
        <v>0</v>
      </c>
      <c r="P87">
        <v>41.409501639999995</v>
      </c>
      <c r="Q87">
        <v>6.6943760000000001</v>
      </c>
      <c r="R87">
        <v>13.005282679999999</v>
      </c>
      <c r="S87">
        <v>8.0964826799999994</v>
      </c>
      <c r="T87">
        <v>0</v>
      </c>
      <c r="U87">
        <v>25.6957272</v>
      </c>
      <c r="V87">
        <v>5.5660808999999993</v>
      </c>
      <c r="W87">
        <v>14.236840014388489</v>
      </c>
      <c r="X87">
        <v>45.262887814748197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1.1808732</v>
      </c>
      <c r="AF87">
        <v>2.7224999999999997</v>
      </c>
      <c r="AG87">
        <v>13.30309344</v>
      </c>
      <c r="AH87">
        <v>0</v>
      </c>
      <c r="AI87">
        <v>0</v>
      </c>
      <c r="AJ87">
        <v>0</v>
      </c>
      <c r="AK87">
        <v>7.7859999999999978</v>
      </c>
      <c r="AL87">
        <v>0</v>
      </c>
      <c r="AM87">
        <v>0</v>
      </c>
      <c r="AN87">
        <v>0.76519999999999999</v>
      </c>
      <c r="AO87">
        <v>0</v>
      </c>
      <c r="AP87">
        <v>0.23580648000000001</v>
      </c>
      <c r="AQ87">
        <v>9.2783999999999995</v>
      </c>
      <c r="AR87">
        <v>4.7419007999999998</v>
      </c>
      <c r="AS87">
        <v>3.7143662399999999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29.877982882592551</v>
      </c>
      <c r="BB87">
        <f t="shared" si="1"/>
        <v>779.82344058162028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9.4088854245999993</v>
      </c>
      <c r="L88">
        <v>501.85249975999994</v>
      </c>
      <c r="M88">
        <v>24.544</v>
      </c>
      <c r="N88">
        <v>35.658419190476181</v>
      </c>
      <c r="O88">
        <v>0</v>
      </c>
      <c r="P88">
        <v>41.409501639999995</v>
      </c>
      <c r="Q88">
        <v>6.6943760000000001</v>
      </c>
      <c r="R88">
        <v>13.005282679999999</v>
      </c>
      <c r="S88">
        <v>8.0964826799999994</v>
      </c>
      <c r="T88">
        <v>0</v>
      </c>
      <c r="U88">
        <v>25.6957272</v>
      </c>
      <c r="V88">
        <v>5.5660808999999993</v>
      </c>
      <c r="W88">
        <v>14.236840014388489</v>
      </c>
      <c r="X88">
        <v>45.262887814748197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1.1808732</v>
      </c>
      <c r="AF88">
        <v>2.7224999999999997</v>
      </c>
      <c r="AG88">
        <v>13.30309344</v>
      </c>
      <c r="AH88">
        <v>0</v>
      </c>
      <c r="AI88">
        <v>0</v>
      </c>
      <c r="AJ88">
        <v>0</v>
      </c>
      <c r="AK88">
        <v>7.7859999999999978</v>
      </c>
      <c r="AL88">
        <v>0</v>
      </c>
      <c r="AM88">
        <v>0</v>
      </c>
      <c r="AN88">
        <v>0.76519999999999999</v>
      </c>
      <c r="AO88">
        <v>0</v>
      </c>
      <c r="AP88">
        <v>0.23580648000000001</v>
      </c>
      <c r="AQ88">
        <v>4.6391999999999998</v>
      </c>
      <c r="AR88">
        <v>4.7419007999999998</v>
      </c>
      <c r="AS88">
        <v>3.7143662399999999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28.432185532592602</v>
      </c>
      <c r="BB88">
        <f t="shared" si="1"/>
        <v>742.08773793162004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8.8562567699999999</v>
      </c>
      <c r="L89">
        <v>370.76889976000001</v>
      </c>
      <c r="M89">
        <v>26.384800000000009</v>
      </c>
      <c r="N89">
        <v>35.658419190476181</v>
      </c>
      <c r="O89">
        <v>0</v>
      </c>
      <c r="P89">
        <v>41.409501639999995</v>
      </c>
      <c r="Q89">
        <v>5.6177249076000013</v>
      </c>
      <c r="R89">
        <v>10.8764959628</v>
      </c>
      <c r="S89">
        <v>6.889807600000001</v>
      </c>
      <c r="T89">
        <v>0</v>
      </c>
      <c r="U89">
        <v>25.6957272</v>
      </c>
      <c r="V89">
        <v>5.5660091007194232</v>
      </c>
      <c r="W89">
        <v>14.236840014388489</v>
      </c>
      <c r="X89">
        <v>45.262887814748197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1.1808732</v>
      </c>
      <c r="AF89">
        <v>2.7224999999999997</v>
      </c>
      <c r="AG89">
        <v>13.30309344</v>
      </c>
      <c r="AH89">
        <v>0</v>
      </c>
      <c r="AI89">
        <v>0</v>
      </c>
      <c r="AJ89">
        <v>0</v>
      </c>
      <c r="AK89">
        <v>7.7859999999999978</v>
      </c>
      <c r="AL89">
        <v>0</v>
      </c>
      <c r="AM89">
        <v>0</v>
      </c>
      <c r="AN89">
        <v>0.76519999999999999</v>
      </c>
      <c r="AO89">
        <v>0</v>
      </c>
      <c r="AP89">
        <v>0.23580648000000001</v>
      </c>
      <c r="AQ89">
        <v>2.3195999999999999</v>
      </c>
      <c r="AR89">
        <v>4.7419007999999998</v>
      </c>
      <c r="AS89">
        <v>3.7143662399999999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23.394331111616349</v>
      </c>
      <c r="BB89">
        <f t="shared" si="1"/>
        <v>610.59837900911577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9.3828847700000022</v>
      </c>
      <c r="L90">
        <v>361.91189976000004</v>
      </c>
      <c r="M90">
        <v>27.503270080000007</v>
      </c>
      <c r="N90">
        <v>35.658419190476181</v>
      </c>
      <c r="O90">
        <v>0</v>
      </c>
      <c r="P90">
        <v>41.409501639999995</v>
      </c>
      <c r="Q90">
        <v>5.5615783599999995</v>
      </c>
      <c r="R90">
        <v>10.8370964</v>
      </c>
      <c r="S90">
        <v>6.889807600000001</v>
      </c>
      <c r="T90">
        <v>0</v>
      </c>
      <c r="U90">
        <v>25.6957272</v>
      </c>
      <c r="V90">
        <v>5.5660091007194232</v>
      </c>
      <c r="W90">
        <v>14.236840014388489</v>
      </c>
      <c r="X90">
        <v>45.262887814748197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1.1808732</v>
      </c>
      <c r="AF90">
        <v>2.7224999999999997</v>
      </c>
      <c r="AG90">
        <v>13.30309344</v>
      </c>
      <c r="AH90">
        <v>0</v>
      </c>
      <c r="AI90">
        <v>0</v>
      </c>
      <c r="AJ90">
        <v>0</v>
      </c>
      <c r="AK90">
        <v>7.7859999999999978</v>
      </c>
      <c r="AL90">
        <v>0</v>
      </c>
      <c r="AM90">
        <v>0</v>
      </c>
      <c r="AN90">
        <v>0.76519999999999999</v>
      </c>
      <c r="AO90">
        <v>0</v>
      </c>
      <c r="AP90">
        <v>0.23580648000000001</v>
      </c>
      <c r="AQ90">
        <v>0</v>
      </c>
      <c r="AR90">
        <v>4.7419007999999998</v>
      </c>
      <c r="AS90">
        <v>3.7143662399999999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23.039093362416391</v>
      </c>
      <c r="BB90">
        <f t="shared" si="1"/>
        <v>601.32656872791574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9.1439718400000043</v>
      </c>
      <c r="L91">
        <v>305.56650000000002</v>
      </c>
      <c r="M91">
        <v>27.503270080000007</v>
      </c>
      <c r="N91">
        <v>35.658419190476181</v>
      </c>
      <c r="O91">
        <v>0</v>
      </c>
      <c r="P91">
        <v>41.409501639999995</v>
      </c>
      <c r="Q91">
        <v>5.5615783599999995</v>
      </c>
      <c r="R91">
        <v>10.8370964</v>
      </c>
      <c r="S91">
        <v>6.889807600000001</v>
      </c>
      <c r="T91">
        <v>0</v>
      </c>
      <c r="U91">
        <v>25.6957272</v>
      </c>
      <c r="V91">
        <v>5.5660091007194232</v>
      </c>
      <c r="W91">
        <v>14.236840014388489</v>
      </c>
      <c r="X91">
        <v>45.262887814748197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1.1808732</v>
      </c>
      <c r="AF91">
        <v>2.7224999999999997</v>
      </c>
      <c r="AG91">
        <v>13.30309344</v>
      </c>
      <c r="AH91">
        <v>0</v>
      </c>
      <c r="AI91">
        <v>0</v>
      </c>
      <c r="AJ91">
        <v>0</v>
      </c>
      <c r="AK91">
        <v>7.7859999999999978</v>
      </c>
      <c r="AL91">
        <v>0</v>
      </c>
      <c r="AM91">
        <v>0</v>
      </c>
      <c r="AN91">
        <v>0.76519999999999999</v>
      </c>
      <c r="AO91">
        <v>0</v>
      </c>
      <c r="AP91">
        <v>0.23580648000000001</v>
      </c>
      <c r="AQ91">
        <v>0</v>
      </c>
      <c r="AR91">
        <v>4.7419007999999998</v>
      </c>
      <c r="AS91">
        <v>3.7143662399999999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20.951132158916355</v>
      </c>
      <c r="BB91">
        <f t="shared" si="1"/>
        <v>546.83021724141588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8.5330888400000013</v>
      </c>
      <c r="L92">
        <v>305.56650000000002</v>
      </c>
      <c r="M92">
        <v>27.503270080000007</v>
      </c>
      <c r="N92">
        <v>35.658419190476181</v>
      </c>
      <c r="O92">
        <v>0</v>
      </c>
      <c r="P92">
        <v>41.409501639999995</v>
      </c>
      <c r="Q92">
        <v>5.5615783599999995</v>
      </c>
      <c r="R92">
        <v>10.8370964</v>
      </c>
      <c r="S92">
        <v>6.889807600000001</v>
      </c>
      <c r="T92">
        <v>0</v>
      </c>
      <c r="U92">
        <v>25.6957272</v>
      </c>
      <c r="V92">
        <v>5.5660091007194232</v>
      </c>
      <c r="W92">
        <v>14.236840014388489</v>
      </c>
      <c r="X92">
        <v>45.262887814748197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1.1808732</v>
      </c>
      <c r="AF92">
        <v>2.7224999999999997</v>
      </c>
      <c r="AG92">
        <v>13.30309344</v>
      </c>
      <c r="AH92">
        <v>0</v>
      </c>
      <c r="AI92">
        <v>0</v>
      </c>
      <c r="AJ92">
        <v>0</v>
      </c>
      <c r="AK92">
        <v>7.7859999999999978</v>
      </c>
      <c r="AL92">
        <v>0</v>
      </c>
      <c r="AM92">
        <v>0</v>
      </c>
      <c r="AN92">
        <v>0.76519999999999999</v>
      </c>
      <c r="AO92">
        <v>0</v>
      </c>
      <c r="AP92">
        <v>0.31440864000000002</v>
      </c>
      <c r="AQ92">
        <v>0</v>
      </c>
      <c r="AR92">
        <v>4.7419007999999998</v>
      </c>
      <c r="AS92">
        <v>3.7143662399999999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20.931491063416342</v>
      </c>
      <c r="BB92">
        <f t="shared" si="1"/>
        <v>546.31757749691587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8.5898068400000014</v>
      </c>
      <c r="L93">
        <v>305.56650000000002</v>
      </c>
      <c r="M93">
        <v>27.503270080000007</v>
      </c>
      <c r="N93">
        <v>35.658419190476181</v>
      </c>
      <c r="O93">
        <v>0</v>
      </c>
      <c r="P93">
        <v>41.409501639999995</v>
      </c>
      <c r="Q93">
        <v>5.5615783599999995</v>
      </c>
      <c r="R93">
        <v>10.8370964</v>
      </c>
      <c r="S93">
        <v>6.889807600000001</v>
      </c>
      <c r="T93">
        <v>0</v>
      </c>
      <c r="U93">
        <v>25.6957272</v>
      </c>
      <c r="V93">
        <v>5.5660091007194232</v>
      </c>
      <c r="W93">
        <v>14.236840014388489</v>
      </c>
      <c r="X93">
        <v>45.262887814748197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</v>
      </c>
      <c r="AF93">
        <v>2.7224999999999997</v>
      </c>
      <c r="AG93">
        <v>13.30309344</v>
      </c>
      <c r="AH93">
        <v>0</v>
      </c>
      <c r="AI93">
        <v>0</v>
      </c>
      <c r="AJ93">
        <v>0</v>
      </c>
      <c r="AK93">
        <v>7.7859999999999978</v>
      </c>
      <c r="AL93">
        <v>0</v>
      </c>
      <c r="AM93">
        <v>0</v>
      </c>
      <c r="AN93">
        <v>0.76519999999999999</v>
      </c>
      <c r="AO93">
        <v>0</v>
      </c>
      <c r="AP93">
        <v>0.31440864000000002</v>
      </c>
      <c r="AQ93">
        <v>0</v>
      </c>
      <c r="AR93">
        <v>2.7096576000000003</v>
      </c>
      <c r="AS93">
        <v>3.0953051999999999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20.835750960016348</v>
      </c>
      <c r="BB93">
        <f t="shared" si="1"/>
        <v>543.81873136031595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6.0115143516000007</v>
      </c>
      <c r="L94">
        <v>323.28049999999996</v>
      </c>
      <c r="M94">
        <v>27.503270080000007</v>
      </c>
      <c r="N94">
        <v>35.658419190476181</v>
      </c>
      <c r="O94">
        <v>0</v>
      </c>
      <c r="P94">
        <v>41.409501639999995</v>
      </c>
      <c r="Q94">
        <v>5.5615783599999995</v>
      </c>
      <c r="R94">
        <v>10.8370964</v>
      </c>
      <c r="S94">
        <v>6.889807600000001</v>
      </c>
      <c r="T94">
        <v>0</v>
      </c>
      <c r="U94">
        <v>25.6957272</v>
      </c>
      <c r="V94">
        <v>5.5660091007194232</v>
      </c>
      <c r="W94">
        <v>14.236840014388489</v>
      </c>
      <c r="X94">
        <v>45.262887814748197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</v>
      </c>
      <c r="AF94">
        <v>2.7224999999999997</v>
      </c>
      <c r="AG94">
        <v>13.30309344</v>
      </c>
      <c r="AH94">
        <v>0</v>
      </c>
      <c r="AI94">
        <v>0</v>
      </c>
      <c r="AJ94">
        <v>0</v>
      </c>
      <c r="AK94">
        <v>7.7859999999999978</v>
      </c>
      <c r="AL94">
        <v>0</v>
      </c>
      <c r="AM94">
        <v>0</v>
      </c>
      <c r="AN94">
        <v>0.76519999999999999</v>
      </c>
      <c r="AO94">
        <v>0</v>
      </c>
      <c r="AP94">
        <v>0.31440864000000002</v>
      </c>
      <c r="AQ94">
        <v>0</v>
      </c>
      <c r="AR94">
        <v>2.7096576000000003</v>
      </c>
      <c r="AS94">
        <v>3.0953051999999999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21.394258567616291</v>
      </c>
      <c r="BB94">
        <f t="shared" si="1"/>
        <v>558.39593126431589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5.5247989999999998</v>
      </c>
      <c r="L95">
        <v>305.56650000000002</v>
      </c>
      <c r="M95">
        <v>27.503270080000007</v>
      </c>
      <c r="N95">
        <v>35.658419190476181</v>
      </c>
      <c r="O95">
        <v>0</v>
      </c>
      <c r="P95">
        <v>41.409501639999995</v>
      </c>
      <c r="Q95">
        <v>4.0704794311999999</v>
      </c>
      <c r="R95">
        <v>8.0282503599999995</v>
      </c>
      <c r="S95">
        <v>5.2924533999999994</v>
      </c>
      <c r="T95">
        <v>0</v>
      </c>
      <c r="U95">
        <v>25.6957272</v>
      </c>
      <c r="V95">
        <v>5.5660091007194232</v>
      </c>
      <c r="W95">
        <v>14.236840014388489</v>
      </c>
      <c r="X95">
        <v>45.262887814748197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</v>
      </c>
      <c r="AF95">
        <v>2.7224999999999997</v>
      </c>
      <c r="AG95">
        <v>13.30309344</v>
      </c>
      <c r="AH95">
        <v>0</v>
      </c>
      <c r="AI95">
        <v>0</v>
      </c>
      <c r="AJ95">
        <v>0</v>
      </c>
      <c r="AK95">
        <v>7.7859999999999978</v>
      </c>
      <c r="AL95">
        <v>0</v>
      </c>
      <c r="AM95">
        <v>0</v>
      </c>
      <c r="AN95">
        <v>0.76519999999999999</v>
      </c>
      <c r="AO95">
        <v>0</v>
      </c>
      <c r="AP95">
        <v>0.31440864000000002</v>
      </c>
      <c r="AQ95">
        <v>0</v>
      </c>
      <c r="AR95">
        <v>2.7096576000000003</v>
      </c>
      <c r="AS95">
        <v>3.0953051999999999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20.505041693016338</v>
      </c>
      <c r="BB95">
        <f t="shared" si="1"/>
        <v>535.18713361851587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5.1486471831000014</v>
      </c>
      <c r="L96">
        <v>305.56650000000002</v>
      </c>
      <c r="M96">
        <v>27.503270080000007</v>
      </c>
      <c r="N96">
        <v>35.658419190476181</v>
      </c>
      <c r="O96">
        <v>0</v>
      </c>
      <c r="P96">
        <v>41.409501639999995</v>
      </c>
      <c r="Q96">
        <v>2.2887347495999997</v>
      </c>
      <c r="R96">
        <v>6.1286699344000004</v>
      </c>
      <c r="S96">
        <v>4.252356913999999</v>
      </c>
      <c r="T96">
        <v>0</v>
      </c>
      <c r="U96">
        <v>25.6957272</v>
      </c>
      <c r="V96">
        <v>2.4445814028776982</v>
      </c>
      <c r="W96">
        <v>6.6293441726618711</v>
      </c>
      <c r="X96">
        <v>42.873743741007189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</v>
      </c>
      <c r="AF96">
        <v>2.7224999999999997</v>
      </c>
      <c r="AG96">
        <v>13.30309344</v>
      </c>
      <c r="AH96">
        <v>0</v>
      </c>
      <c r="AI96">
        <v>0</v>
      </c>
      <c r="AJ96">
        <v>0</v>
      </c>
      <c r="AK96">
        <v>7.7859999999999978</v>
      </c>
      <c r="AL96">
        <v>0</v>
      </c>
      <c r="AM96">
        <v>0</v>
      </c>
      <c r="AN96">
        <v>0.76519999999999999</v>
      </c>
      <c r="AO96">
        <v>0</v>
      </c>
      <c r="AP96">
        <v>0.31440864000000002</v>
      </c>
      <c r="AQ96">
        <v>0</v>
      </c>
      <c r="AR96">
        <v>2.7096576000000003</v>
      </c>
      <c r="AS96">
        <v>3.0953051999999999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19.832884378230013</v>
      </c>
      <c r="BB96">
        <f t="shared" si="1"/>
        <v>517.64364990989304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5.1486862281000016</v>
      </c>
      <c r="L97">
        <v>305.56650000000002</v>
      </c>
      <c r="M97">
        <v>27.503270080000007</v>
      </c>
      <c r="N97">
        <v>35.658419190476181</v>
      </c>
      <c r="O97">
        <v>0</v>
      </c>
      <c r="P97">
        <v>41.409501639999995</v>
      </c>
      <c r="Q97">
        <v>2.1015799999999998</v>
      </c>
      <c r="R97">
        <v>6.7113202571999997</v>
      </c>
      <c r="S97">
        <v>4.2722228276000003</v>
      </c>
      <c r="T97">
        <v>0</v>
      </c>
      <c r="U97">
        <v>25.6957272</v>
      </c>
      <c r="V97">
        <v>0.92050359712230212</v>
      </c>
      <c r="W97">
        <v>6.5679772661870492</v>
      </c>
      <c r="X97">
        <v>31.441365215827343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</v>
      </c>
      <c r="AF97">
        <v>2.7224999999999997</v>
      </c>
      <c r="AG97">
        <v>13.30309344</v>
      </c>
      <c r="AH97">
        <v>0</v>
      </c>
      <c r="AI97">
        <v>0</v>
      </c>
      <c r="AJ97">
        <v>0</v>
      </c>
      <c r="AK97">
        <v>7.7859999999999978</v>
      </c>
      <c r="AL97">
        <v>0</v>
      </c>
      <c r="AM97">
        <v>0</v>
      </c>
      <c r="AN97">
        <v>0.76519999999999999</v>
      </c>
      <c r="AO97">
        <v>0</v>
      </c>
      <c r="AP97">
        <v>0.31440864000000002</v>
      </c>
      <c r="AQ97">
        <v>0</v>
      </c>
      <c r="AR97">
        <v>2.7096576000000003</v>
      </c>
      <c r="AS97">
        <v>3.0953051999999999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19.367855186200529</v>
      </c>
      <c r="BB97">
        <f t="shared" si="1"/>
        <v>505.50625639631238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5.1486471831000014</v>
      </c>
      <c r="L98">
        <v>304.90027645999999</v>
      </c>
      <c r="M98">
        <v>27.503270080000007</v>
      </c>
      <c r="N98">
        <v>35.658419190476181</v>
      </c>
      <c r="O98">
        <v>0</v>
      </c>
      <c r="P98">
        <v>41.409501639999995</v>
      </c>
      <c r="Q98">
        <v>2.1015799999999998</v>
      </c>
      <c r="R98">
        <v>6.7113202571999997</v>
      </c>
      <c r="S98">
        <v>4.2722228276000003</v>
      </c>
      <c r="T98">
        <v>0</v>
      </c>
      <c r="U98">
        <v>25.6957272</v>
      </c>
      <c r="V98">
        <v>0.92050359712230212</v>
      </c>
      <c r="W98">
        <v>6.5679772661870492</v>
      </c>
      <c r="X98">
        <v>20.475099028776981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</v>
      </c>
      <c r="AF98">
        <v>2.7224999999999997</v>
      </c>
      <c r="AG98">
        <v>13.30309344</v>
      </c>
      <c r="AH98">
        <v>0</v>
      </c>
      <c r="AI98">
        <v>0</v>
      </c>
      <c r="AJ98">
        <v>0</v>
      </c>
      <c r="AK98">
        <v>7.7859999999999978</v>
      </c>
      <c r="AL98">
        <v>0</v>
      </c>
      <c r="AM98">
        <v>0</v>
      </c>
      <c r="AN98">
        <v>0.76519999999999999</v>
      </c>
      <c r="AO98">
        <v>0</v>
      </c>
      <c r="AP98">
        <v>0.31440864000000002</v>
      </c>
      <c r="AQ98">
        <v>0</v>
      </c>
      <c r="AR98">
        <v>2.7096576000000003</v>
      </c>
      <c r="AS98">
        <v>3.0953051999999999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18.938615036198385</v>
      </c>
      <c r="BB98">
        <f t="shared" si="1"/>
        <v>494.30296777426418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0.19079934838662527</v>
      </c>
      <c r="L99">
        <f t="shared" si="2"/>
        <v>10.01946197628231</v>
      </c>
      <c r="M99">
        <f t="shared" si="2"/>
        <v>0.55154237162180053</v>
      </c>
      <c r="N99">
        <f t="shared" si="2"/>
        <v>0.78547365959269921</v>
      </c>
      <c r="O99">
        <f t="shared" si="2"/>
        <v>0</v>
      </c>
      <c r="P99">
        <f t="shared" si="2"/>
        <v>0.88091992421290111</v>
      </c>
      <c r="Q99">
        <f t="shared" si="2"/>
        <v>0.10289469835969994</v>
      </c>
      <c r="R99">
        <f t="shared" si="2"/>
        <v>0.24393171712650014</v>
      </c>
      <c r="S99">
        <f t="shared" si="2"/>
        <v>0.15362702670770015</v>
      </c>
      <c r="T99">
        <f t="shared" si="2"/>
        <v>0</v>
      </c>
      <c r="U99">
        <f t="shared" si="2"/>
        <v>0.61669745279999943</v>
      </c>
      <c r="V99">
        <f t="shared" si="2"/>
        <v>0.10105922470719418</v>
      </c>
      <c r="W99">
        <f t="shared" si="2"/>
        <v>0.27668147200530574</v>
      </c>
      <c r="X99">
        <f t="shared" si="2"/>
        <v>0.93804288900081112</v>
      </c>
      <c r="Y99">
        <f t="shared" si="2"/>
        <v>0</v>
      </c>
      <c r="Z99">
        <f t="shared" si="2"/>
        <v>2.426042476E-2</v>
      </c>
      <c r="AA99">
        <f t="shared" si="2"/>
        <v>4.8471976280000016E-2</v>
      </c>
      <c r="AB99">
        <f t="shared" si="2"/>
        <v>3.8876155864000006E-2</v>
      </c>
      <c r="AC99">
        <f t="shared" si="2"/>
        <v>2.9300933999999987E-2</v>
      </c>
      <c r="AD99">
        <f t="shared" si="2"/>
        <v>4.0619468630000002E-2</v>
      </c>
      <c r="AE99">
        <f t="shared" si="2"/>
        <v>6.6901977521600028E-2</v>
      </c>
      <c r="AF99">
        <f t="shared" si="2"/>
        <v>7.7228250000000123E-2</v>
      </c>
      <c r="AG99">
        <f t="shared" si="2"/>
        <v>0.31927424256000053</v>
      </c>
      <c r="AH99">
        <f t="shared" si="2"/>
        <v>0.18013455199999989</v>
      </c>
      <c r="AI99">
        <f t="shared" si="2"/>
        <v>1.60128124E-2</v>
      </c>
      <c r="AJ99">
        <f t="shared" si="2"/>
        <v>0</v>
      </c>
      <c r="AK99">
        <f t="shared" si="2"/>
        <v>0.18686399999999959</v>
      </c>
      <c r="AL99">
        <f t="shared" si="2"/>
        <v>0</v>
      </c>
      <c r="AM99">
        <f t="shared" si="2"/>
        <v>0</v>
      </c>
      <c r="AN99">
        <f t="shared" si="2"/>
        <v>1.8364799999999976E-2</v>
      </c>
      <c r="AO99">
        <f t="shared" si="2"/>
        <v>0</v>
      </c>
      <c r="AP99">
        <f t="shared" si="2"/>
        <v>1.3971533939999998E-2</v>
      </c>
      <c r="AQ99">
        <f t="shared" si="2"/>
        <v>0.13859609999999997</v>
      </c>
      <c r="AR99">
        <f t="shared" si="2"/>
        <v>0.10868267280000007</v>
      </c>
      <c r="AS99">
        <f t="shared" si="2"/>
        <v>9.5603659943999955E-2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0.60015250529792796</v>
      </c>
      <c r="BB99">
        <f t="shared" si="1"/>
        <v>15.664142816205217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11.247578000000001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0.41503600000000063</v>
      </c>
      <c r="BB3">
        <f>SUM(B3:AZ3)-BA3</f>
        <v>10.832542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11.247578000000001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0.41503600000000063</v>
      </c>
      <c r="BB4">
        <f t="shared" ref="BB4:BB67" si="0">SUM(B4:AZ4)-BA4</f>
        <v>10.832542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11.247578000000001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0.41503600000000063</v>
      </c>
      <c r="BB5">
        <f t="shared" si="0"/>
        <v>10.832542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11.247578000000001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0.41503600000000063</v>
      </c>
      <c r="BB6">
        <f t="shared" si="0"/>
        <v>10.832542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11.247578000000001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0.41503600000000063</v>
      </c>
      <c r="BB7">
        <f t="shared" si="0"/>
        <v>10.832542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9.6705410000000001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0.35684299999999958</v>
      </c>
      <c r="BB8">
        <f t="shared" si="0"/>
        <v>9.3136980000000005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11.247578000000001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0.41503600000000063</v>
      </c>
      <c r="BB9">
        <f t="shared" si="0"/>
        <v>10.832542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11.247578000000001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0.41503600000000063</v>
      </c>
      <c r="BB10">
        <f t="shared" si="0"/>
        <v>10.832542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11.247578000000001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0.41503600000000063</v>
      </c>
      <c r="BB11">
        <f t="shared" si="0"/>
        <v>10.832542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11.247578000000001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0.41503600000000063</v>
      </c>
      <c r="BB12">
        <f t="shared" si="0"/>
        <v>10.832542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11.247578000000001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0.41503600000000063</v>
      </c>
      <c r="BB13">
        <f t="shared" si="0"/>
        <v>10.832542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11.247578000000001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0.41503600000000063</v>
      </c>
      <c r="BB14">
        <f t="shared" si="0"/>
        <v>10.832542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10.942862999999999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0.40379199999999926</v>
      </c>
      <c r="BB15">
        <f t="shared" si="0"/>
        <v>10.539071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11.247578000000001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0.41503600000000063</v>
      </c>
      <c r="BB16">
        <f t="shared" si="0"/>
        <v>10.832542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11.247578000000001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0.41503600000000063</v>
      </c>
      <c r="BB17">
        <f t="shared" si="0"/>
        <v>10.832542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11.247578000000001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0.41503600000000063</v>
      </c>
      <c r="BB18">
        <f t="shared" si="0"/>
        <v>10.832542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11.247578000000001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0.41503600000000063</v>
      </c>
      <c r="BB19">
        <f t="shared" si="0"/>
        <v>10.832542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11.247578000000001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0.41503600000000063</v>
      </c>
      <c r="BB20">
        <f t="shared" si="0"/>
        <v>10.832542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11.247578000000001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0.41503600000000063</v>
      </c>
      <c r="BB21">
        <f t="shared" si="0"/>
        <v>10.832542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11.247578000000001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0.41503600000000063</v>
      </c>
      <c r="BB22">
        <f t="shared" si="0"/>
        <v>10.832542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11.247578000000001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0.41503600000000063</v>
      </c>
      <c r="BB23">
        <f t="shared" si="0"/>
        <v>10.832542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11.247578000000001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0.41503600000000063</v>
      </c>
      <c r="BB24">
        <f t="shared" si="0"/>
        <v>10.832542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11.247578000000001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0.41503600000000063</v>
      </c>
      <c r="BB25">
        <f t="shared" si="0"/>
        <v>10.832542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11.247578000000001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0.41503600000000063</v>
      </c>
      <c r="BB26">
        <f t="shared" si="0"/>
        <v>10.832542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11.247578000000001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0.41503600000000063</v>
      </c>
      <c r="BB27">
        <f t="shared" si="0"/>
        <v>10.832542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11.247578000000001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0.41503600000000063</v>
      </c>
      <c r="BB28">
        <f t="shared" si="0"/>
        <v>10.832542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11.247578000000001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0.41503600000000063</v>
      </c>
      <c r="BB29">
        <f t="shared" si="0"/>
        <v>10.832542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11.247578000000001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0.41503600000000063</v>
      </c>
      <c r="BB30">
        <f t="shared" si="0"/>
        <v>10.832542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11.247578000000001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0.41503600000000063</v>
      </c>
      <c r="BB31">
        <f t="shared" si="0"/>
        <v>10.832542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11.247578000000001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0.41503600000000063</v>
      </c>
      <c r="BB32">
        <f t="shared" si="0"/>
        <v>10.832542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11.247578000000001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0.41503600000000063</v>
      </c>
      <c r="BB33">
        <f t="shared" si="0"/>
        <v>10.832542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11.247578000000001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0.41503600000000063</v>
      </c>
      <c r="BB34">
        <f t="shared" si="0"/>
        <v>10.832542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11.247578000000001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0.41503600000000063</v>
      </c>
      <c r="BB35">
        <f t="shared" si="0"/>
        <v>10.832542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11.247578000000001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0.41503600000000063</v>
      </c>
      <c r="BB36">
        <f t="shared" si="0"/>
        <v>10.832542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11.247578000000001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0.41503600000000063</v>
      </c>
      <c r="BB37">
        <f t="shared" si="0"/>
        <v>10.832542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11.247578000000001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0.41503600000000063</v>
      </c>
      <c r="BB38">
        <f t="shared" si="0"/>
        <v>10.832542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11.247578000000001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0.41503600000000063</v>
      </c>
      <c r="BB39">
        <f t="shared" si="0"/>
        <v>10.832542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11.247578000000001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0.41503600000000063</v>
      </c>
      <c r="BB40">
        <f t="shared" si="0"/>
        <v>10.832542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11.247578000000001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0.41503600000000063</v>
      </c>
      <c r="BB41">
        <f t="shared" si="0"/>
        <v>10.832542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11.247578000000001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0.41503600000000063</v>
      </c>
      <c r="BB42">
        <f t="shared" si="0"/>
        <v>10.832542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11.247578000000001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0.41503600000000063</v>
      </c>
      <c r="BB43">
        <f t="shared" si="0"/>
        <v>10.832542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11.247578000000001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0.41503600000000063</v>
      </c>
      <c r="BB44">
        <f t="shared" si="0"/>
        <v>10.832542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11.247578000000001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0.41503600000000063</v>
      </c>
      <c r="BB45">
        <f t="shared" si="0"/>
        <v>10.832542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11.247578000000001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0.41503600000000063</v>
      </c>
      <c r="BB46">
        <f t="shared" si="0"/>
        <v>10.832542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11.247578000000001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0.41503600000000063</v>
      </c>
      <c r="BB47">
        <f t="shared" si="0"/>
        <v>10.832542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11.247578000000001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0.41503600000000063</v>
      </c>
      <c r="BB48">
        <f t="shared" si="0"/>
        <v>10.832542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11.247578000000001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0.41503600000000063</v>
      </c>
      <c r="BB49">
        <f t="shared" si="0"/>
        <v>10.832542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11.247578000000001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0.41503600000000063</v>
      </c>
      <c r="BB50">
        <f t="shared" si="0"/>
        <v>10.832542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11.247578000000001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0.41503600000000063</v>
      </c>
      <c r="BB51">
        <f t="shared" si="0"/>
        <v>10.832542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11.247578000000001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0.41503600000000063</v>
      </c>
      <c r="BB52">
        <f t="shared" si="0"/>
        <v>10.832542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11.247578000000001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0.41503600000000063</v>
      </c>
      <c r="BB53">
        <f t="shared" si="0"/>
        <v>10.832542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11.247578000000001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0.41503600000000063</v>
      </c>
      <c r="BB54">
        <f t="shared" si="0"/>
        <v>10.832542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11.247578000000001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0.41503600000000063</v>
      </c>
      <c r="BB55">
        <f t="shared" si="0"/>
        <v>10.832542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11.247578000000001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0.41503600000000063</v>
      </c>
      <c r="BB56">
        <f t="shared" si="0"/>
        <v>10.832542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11.247578000000001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0.41503600000000063</v>
      </c>
      <c r="BB57">
        <f t="shared" si="0"/>
        <v>10.832542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11.247578000000001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0.41503600000000063</v>
      </c>
      <c r="BB58">
        <f t="shared" si="0"/>
        <v>10.832542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11.247578000000001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0.41503600000000063</v>
      </c>
      <c r="BB59">
        <f t="shared" si="0"/>
        <v>10.832542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11.247578000000001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0.41503600000000063</v>
      </c>
      <c r="BB60">
        <f t="shared" si="0"/>
        <v>10.832542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11.247578000000001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0.41503600000000063</v>
      </c>
      <c r="BB61">
        <f t="shared" si="0"/>
        <v>10.832542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11.247578000000001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0.41503600000000063</v>
      </c>
      <c r="BB62">
        <f t="shared" si="0"/>
        <v>10.832542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11.247578000000001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0.41503600000000063</v>
      </c>
      <c r="BB63">
        <f t="shared" si="0"/>
        <v>10.832542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11.247578000000001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0.41503600000000063</v>
      </c>
      <c r="BB64">
        <f t="shared" si="0"/>
        <v>10.832542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11.247578000000001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0.41503600000000063</v>
      </c>
      <c r="BB65">
        <f t="shared" si="0"/>
        <v>10.832542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11.247578000000001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0.41503600000000063</v>
      </c>
      <c r="BB66">
        <f t="shared" si="0"/>
        <v>10.832542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11.247578000000001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0.41503600000000063</v>
      </c>
      <c r="BB67">
        <f t="shared" si="0"/>
        <v>10.832542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11.247578000000001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0.41503600000000063</v>
      </c>
      <c r="BB68">
        <f t="shared" ref="BB68:BB99" si="1">SUM(B68:AZ68)-BA68</f>
        <v>10.832542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11.247578000000001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0.41503600000000063</v>
      </c>
      <c r="BB69">
        <f t="shared" si="1"/>
        <v>10.832542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11.247578000000001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0.41503600000000063</v>
      </c>
      <c r="BB70">
        <f t="shared" si="1"/>
        <v>10.832542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11.247578000000001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0.41503600000000063</v>
      </c>
      <c r="BB71">
        <f t="shared" si="1"/>
        <v>10.832542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11.247578000000001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0.41503600000000063</v>
      </c>
      <c r="BB72">
        <f t="shared" si="1"/>
        <v>10.832542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11.247578000000001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0.41503600000000063</v>
      </c>
      <c r="BB73">
        <f t="shared" si="1"/>
        <v>10.832542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11.247578000000001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0.41503600000000063</v>
      </c>
      <c r="BB74">
        <f t="shared" si="1"/>
        <v>10.832542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11.247578000000001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0.41503600000000063</v>
      </c>
      <c r="BB75">
        <f t="shared" si="1"/>
        <v>10.832542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11.247578000000001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0.41503600000000063</v>
      </c>
      <c r="BB76">
        <f t="shared" si="1"/>
        <v>10.832542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11.247578000000001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0.41503600000000063</v>
      </c>
      <c r="BB77">
        <f t="shared" si="1"/>
        <v>10.832542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11.247578000000001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0.41503600000000063</v>
      </c>
      <c r="BB78">
        <f t="shared" si="1"/>
        <v>10.832542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11.247578000000001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0.41503600000000063</v>
      </c>
      <c r="BB79">
        <f t="shared" si="1"/>
        <v>10.832542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11.247578000000001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0.41503600000000063</v>
      </c>
      <c r="BB80">
        <f t="shared" si="1"/>
        <v>10.832542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11.247578000000001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0.41503600000000063</v>
      </c>
      <c r="BB81">
        <f t="shared" si="1"/>
        <v>10.832542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11.247578000000001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0.41503600000000063</v>
      </c>
      <c r="BB82">
        <f t="shared" si="1"/>
        <v>10.832542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11.247578000000001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0.41503600000000063</v>
      </c>
      <c r="BB83">
        <f t="shared" si="1"/>
        <v>10.832542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11.247578000000001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0.41503600000000063</v>
      </c>
      <c r="BB84">
        <f t="shared" si="1"/>
        <v>10.832542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11.247578000000001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0.41503600000000063</v>
      </c>
      <c r="BB85">
        <f t="shared" si="1"/>
        <v>10.832542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11.247578000000001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0.41503600000000063</v>
      </c>
      <c r="BB86">
        <f t="shared" si="1"/>
        <v>10.832542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11.247578000000001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0.41503600000000063</v>
      </c>
      <c r="BB87">
        <f t="shared" si="1"/>
        <v>10.832542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11.247578000000001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0.41503600000000063</v>
      </c>
      <c r="BB88">
        <f t="shared" si="1"/>
        <v>10.832542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11.247578000000001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0.41503600000000063</v>
      </c>
      <c r="BB89">
        <f t="shared" si="1"/>
        <v>10.832542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11.247578000000001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0.41503600000000063</v>
      </c>
      <c r="BB90">
        <f t="shared" si="1"/>
        <v>10.832542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11.247578000000001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0.41503600000000063</v>
      </c>
      <c r="BB91">
        <f t="shared" si="1"/>
        <v>10.832542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11.247578000000001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0.41503600000000063</v>
      </c>
      <c r="BB92">
        <f t="shared" si="1"/>
        <v>10.832542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11.247578000000001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0.41503600000000063</v>
      </c>
      <c r="BB93">
        <f t="shared" si="1"/>
        <v>10.832542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11.247578000000001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0.41503600000000063</v>
      </c>
      <c r="BB94">
        <f t="shared" si="1"/>
        <v>10.832542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11.247578000000001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0.41503600000000063</v>
      </c>
      <c r="BB95">
        <f t="shared" si="1"/>
        <v>10.832542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11.247578000000001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0.41503600000000063</v>
      </c>
      <c r="BB96">
        <f t="shared" si="1"/>
        <v>10.832542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11.247578000000001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0.41503600000000063</v>
      </c>
      <c r="BB97">
        <f t="shared" si="1"/>
        <v>10.832542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11.247578000000001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0.41503600000000063</v>
      </c>
      <c r="BB98">
        <f t="shared" si="1"/>
        <v>10.832542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0.26947143399999957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9.9435047500000141E-3</v>
      </c>
      <c r="BB99">
        <f t="shared" si="1"/>
        <v>0.25952792924999957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278.17</v>
      </c>
      <c r="L3" s="198">
        <v>87.82</v>
      </c>
      <c r="M3" s="198">
        <v>14.45</v>
      </c>
      <c r="N3" s="198">
        <v>48.15</v>
      </c>
      <c r="O3" s="198">
        <v>35.29</v>
      </c>
      <c r="P3" s="198">
        <v>6.74</v>
      </c>
      <c r="Q3" s="198">
        <v>4.8099999999999996</v>
      </c>
      <c r="R3" s="198">
        <v>9.1199999999999992</v>
      </c>
      <c r="S3" s="198">
        <v>6</v>
      </c>
      <c r="T3" s="198">
        <v>0</v>
      </c>
      <c r="U3" s="198">
        <v>59.81</v>
      </c>
      <c r="V3" s="198">
        <v>3.08</v>
      </c>
      <c r="W3" s="198">
        <v>4.8099999999999996</v>
      </c>
      <c r="X3" s="198">
        <v>19.260000000000002</v>
      </c>
      <c r="Y3" s="198">
        <v>0</v>
      </c>
      <c r="Z3" s="198">
        <v>78.97</v>
      </c>
      <c r="AA3" s="198">
        <v>19.260000000000002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31.68</v>
      </c>
      <c r="AH3" s="198">
        <v>0</v>
      </c>
      <c r="AI3" s="198">
        <v>12.73</v>
      </c>
      <c r="AJ3" s="198">
        <v>0</v>
      </c>
      <c r="AK3" s="198">
        <v>76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278.16000000000003</v>
      </c>
      <c r="L4" s="198">
        <v>87.82</v>
      </c>
      <c r="M4" s="198">
        <v>14.45</v>
      </c>
      <c r="N4" s="198">
        <v>24.03</v>
      </c>
      <c r="O4" s="198">
        <v>35.29</v>
      </c>
      <c r="P4" s="198">
        <v>6.74</v>
      </c>
      <c r="Q4" s="198">
        <v>4.8099999999999996</v>
      </c>
      <c r="R4" s="198">
        <v>9.1199999999999992</v>
      </c>
      <c r="S4" s="198">
        <v>6</v>
      </c>
      <c r="T4" s="198">
        <v>0</v>
      </c>
      <c r="U4" s="198">
        <v>59.81</v>
      </c>
      <c r="V4" s="198">
        <v>3.08</v>
      </c>
      <c r="W4" s="198">
        <v>4.8099999999999996</v>
      </c>
      <c r="X4" s="198">
        <v>19.260000000000002</v>
      </c>
      <c r="Y4" s="198">
        <v>0</v>
      </c>
      <c r="Z4" s="198">
        <v>78.97</v>
      </c>
      <c r="AA4" s="198">
        <v>19.260000000000002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31.68</v>
      </c>
      <c r="AH4" s="198">
        <v>0</v>
      </c>
      <c r="AI4" s="198">
        <v>12.73</v>
      </c>
      <c r="AJ4" s="198">
        <v>0</v>
      </c>
      <c r="AK4" s="198">
        <v>76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278.17</v>
      </c>
      <c r="L5" s="198">
        <v>95.13</v>
      </c>
      <c r="M5" s="198">
        <v>14.45</v>
      </c>
      <c r="N5" s="198">
        <v>14.45</v>
      </c>
      <c r="O5" s="198">
        <v>20.23</v>
      </c>
      <c r="P5" s="198">
        <v>7</v>
      </c>
      <c r="Q5" s="198">
        <v>4.8099999999999996</v>
      </c>
      <c r="R5" s="198">
        <v>9.1199999999999992</v>
      </c>
      <c r="S5" s="198">
        <v>6</v>
      </c>
      <c r="T5" s="198">
        <v>0</v>
      </c>
      <c r="U5" s="198">
        <v>59.81</v>
      </c>
      <c r="V5" s="198">
        <v>4.05</v>
      </c>
      <c r="W5" s="198">
        <v>4.8099999999999996</v>
      </c>
      <c r="X5" s="198">
        <v>19.63</v>
      </c>
      <c r="Y5" s="198">
        <v>0</v>
      </c>
      <c r="Z5" s="198">
        <v>78.97</v>
      </c>
      <c r="AA5" s="198">
        <v>19.260000000000002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31.68</v>
      </c>
      <c r="AH5" s="198">
        <v>0</v>
      </c>
      <c r="AI5" s="198">
        <v>13.58</v>
      </c>
      <c r="AJ5" s="198">
        <v>0</v>
      </c>
      <c r="AK5" s="198">
        <v>76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278.16000000000003</v>
      </c>
      <c r="L6" s="198">
        <v>95.13</v>
      </c>
      <c r="M6" s="198">
        <v>14.45</v>
      </c>
      <c r="N6" s="198">
        <v>14.45</v>
      </c>
      <c r="O6" s="198">
        <v>9.6300000000000008</v>
      </c>
      <c r="P6" s="198">
        <v>7</v>
      </c>
      <c r="Q6" s="198">
        <v>4.8099999999999996</v>
      </c>
      <c r="R6" s="198">
        <v>9.1199999999999992</v>
      </c>
      <c r="S6" s="198">
        <v>6</v>
      </c>
      <c r="T6" s="198">
        <v>0</v>
      </c>
      <c r="U6" s="198">
        <v>59.81</v>
      </c>
      <c r="V6" s="198">
        <v>4.05</v>
      </c>
      <c r="W6" s="198">
        <v>4.8099999999999996</v>
      </c>
      <c r="X6" s="198">
        <v>19.63</v>
      </c>
      <c r="Y6" s="198">
        <v>0</v>
      </c>
      <c r="Z6" s="198">
        <v>78.97</v>
      </c>
      <c r="AA6" s="198">
        <v>19.260000000000002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31.68</v>
      </c>
      <c r="AH6" s="198">
        <v>0</v>
      </c>
      <c r="AI6" s="198">
        <v>11.88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278.17</v>
      </c>
      <c r="L7" s="198">
        <v>100</v>
      </c>
      <c r="M7" s="198">
        <v>14.45</v>
      </c>
      <c r="N7" s="198">
        <v>14.45</v>
      </c>
      <c r="O7" s="198">
        <v>9.6300000000000008</v>
      </c>
      <c r="P7" s="198">
        <v>7</v>
      </c>
      <c r="Q7" s="198">
        <v>4.8099999999999996</v>
      </c>
      <c r="R7" s="198">
        <v>9.2799999999999994</v>
      </c>
      <c r="S7" s="198">
        <v>6</v>
      </c>
      <c r="T7" s="198">
        <v>0</v>
      </c>
      <c r="U7" s="198">
        <v>59.81</v>
      </c>
      <c r="V7" s="198">
        <v>3</v>
      </c>
      <c r="W7" s="198">
        <v>4.8099999999999996</v>
      </c>
      <c r="X7" s="198">
        <v>19.63</v>
      </c>
      <c r="Y7" s="198">
        <v>0</v>
      </c>
      <c r="Z7" s="198">
        <v>78.97</v>
      </c>
      <c r="AA7" s="198">
        <v>19.260000000000002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31.68</v>
      </c>
      <c r="AH7" s="198">
        <v>0</v>
      </c>
      <c r="AI7" s="198">
        <v>12.73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278.16000000000003</v>
      </c>
      <c r="L8" s="198">
        <v>100</v>
      </c>
      <c r="M8" s="198">
        <v>14.45</v>
      </c>
      <c r="N8" s="198">
        <v>14.45</v>
      </c>
      <c r="O8" s="198">
        <v>9.6300000000000008</v>
      </c>
      <c r="P8" s="198">
        <v>7</v>
      </c>
      <c r="Q8" s="198">
        <v>4.8099999999999996</v>
      </c>
      <c r="R8" s="198">
        <v>9.2799999999999994</v>
      </c>
      <c r="S8" s="198">
        <v>6</v>
      </c>
      <c r="T8" s="198">
        <v>0</v>
      </c>
      <c r="U8" s="198">
        <v>59.81</v>
      </c>
      <c r="V8" s="198">
        <v>3</v>
      </c>
      <c r="W8" s="198">
        <v>4.8099999999999996</v>
      </c>
      <c r="X8" s="198">
        <v>19.63</v>
      </c>
      <c r="Y8" s="198">
        <v>0</v>
      </c>
      <c r="Z8" s="198">
        <v>78.97</v>
      </c>
      <c r="AA8" s="198">
        <v>19.260000000000002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31.68</v>
      </c>
      <c r="AH8" s="198">
        <v>0</v>
      </c>
      <c r="AI8" s="198">
        <v>12.73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278.17</v>
      </c>
      <c r="L9" s="198">
        <v>100</v>
      </c>
      <c r="M9" s="198">
        <v>24.99</v>
      </c>
      <c r="N9" s="198">
        <v>14.45</v>
      </c>
      <c r="O9" s="198">
        <v>9.6300000000000008</v>
      </c>
      <c r="P9" s="198">
        <v>7</v>
      </c>
      <c r="Q9" s="198">
        <v>4.8099999999999996</v>
      </c>
      <c r="R9" s="198">
        <v>9.2799999999999994</v>
      </c>
      <c r="S9" s="198">
        <v>6</v>
      </c>
      <c r="T9" s="198">
        <v>0</v>
      </c>
      <c r="U9" s="198">
        <v>59.81</v>
      </c>
      <c r="V9" s="198">
        <v>3</v>
      </c>
      <c r="W9" s="198">
        <v>4.8099999999999996</v>
      </c>
      <c r="X9" s="198">
        <v>19.63</v>
      </c>
      <c r="Y9" s="198">
        <v>0</v>
      </c>
      <c r="Z9" s="198">
        <v>78.97</v>
      </c>
      <c r="AA9" s="198">
        <v>19.260000000000002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31.68</v>
      </c>
      <c r="AH9" s="198">
        <v>0</v>
      </c>
      <c r="AI9" s="198">
        <v>12.73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278.16000000000003</v>
      </c>
      <c r="L10" s="198">
        <v>100</v>
      </c>
      <c r="M10" s="198">
        <v>24.99</v>
      </c>
      <c r="N10" s="198">
        <v>14.45</v>
      </c>
      <c r="O10" s="198">
        <v>9.6300000000000008</v>
      </c>
      <c r="P10" s="198">
        <v>7</v>
      </c>
      <c r="Q10" s="198">
        <v>4.8099999999999996</v>
      </c>
      <c r="R10" s="198">
        <v>9.2799999999999994</v>
      </c>
      <c r="S10" s="198">
        <v>6</v>
      </c>
      <c r="T10" s="198">
        <v>0</v>
      </c>
      <c r="U10" s="198">
        <v>59.81</v>
      </c>
      <c r="V10" s="198">
        <v>3</v>
      </c>
      <c r="W10" s="198">
        <v>4.8099999999999996</v>
      </c>
      <c r="X10" s="198">
        <v>19.63</v>
      </c>
      <c r="Y10" s="198">
        <v>0</v>
      </c>
      <c r="Z10" s="198">
        <v>78.97</v>
      </c>
      <c r="AA10" s="198">
        <v>19.260000000000002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31.68</v>
      </c>
      <c r="AH10" s="198">
        <v>0</v>
      </c>
      <c r="AI10" s="198">
        <v>12.73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278.17</v>
      </c>
      <c r="L11" s="198">
        <v>100</v>
      </c>
      <c r="M11" s="198">
        <v>19.59</v>
      </c>
      <c r="N11" s="198">
        <v>0</v>
      </c>
      <c r="O11" s="198">
        <v>0</v>
      </c>
      <c r="P11" s="198">
        <v>4.07</v>
      </c>
      <c r="Q11" s="198">
        <v>4.8099999999999996</v>
      </c>
      <c r="R11" s="198">
        <v>9.5</v>
      </c>
      <c r="S11" s="198">
        <v>6</v>
      </c>
      <c r="T11" s="198">
        <v>0</v>
      </c>
      <c r="U11" s="198">
        <v>59.81</v>
      </c>
      <c r="V11" s="198">
        <v>4.0999999999999996</v>
      </c>
      <c r="W11" s="198">
        <v>4.8099999999999996</v>
      </c>
      <c r="X11" s="198">
        <v>19.260000000000002</v>
      </c>
      <c r="Y11" s="198">
        <v>0</v>
      </c>
      <c r="Z11" s="198">
        <v>78.97</v>
      </c>
      <c r="AA11" s="198">
        <v>19.260000000000002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31.68</v>
      </c>
      <c r="AH11" s="198">
        <v>0</v>
      </c>
      <c r="AI11" s="198">
        <v>12.73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278.16000000000003</v>
      </c>
      <c r="L12" s="198">
        <v>100</v>
      </c>
      <c r="M12" s="198">
        <v>19.59</v>
      </c>
      <c r="N12" s="198">
        <v>0</v>
      </c>
      <c r="O12" s="198">
        <v>0</v>
      </c>
      <c r="P12" s="198">
        <v>4.07</v>
      </c>
      <c r="Q12" s="198">
        <v>4.8099999999999996</v>
      </c>
      <c r="R12" s="198">
        <v>9.5</v>
      </c>
      <c r="S12" s="198">
        <v>6</v>
      </c>
      <c r="T12" s="198">
        <v>0</v>
      </c>
      <c r="U12" s="198">
        <v>59.81</v>
      </c>
      <c r="V12" s="198">
        <v>4.0999999999999996</v>
      </c>
      <c r="W12" s="198">
        <v>4.8099999999999996</v>
      </c>
      <c r="X12" s="198">
        <v>19.260000000000002</v>
      </c>
      <c r="Y12" s="198">
        <v>0</v>
      </c>
      <c r="Z12" s="198">
        <v>78.97</v>
      </c>
      <c r="AA12" s="198">
        <v>19.260000000000002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31.68</v>
      </c>
      <c r="AH12" s="198">
        <v>0</v>
      </c>
      <c r="AI12" s="198">
        <v>13.58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278.17</v>
      </c>
      <c r="L13" s="198">
        <v>100</v>
      </c>
      <c r="M13" s="198">
        <v>19.75</v>
      </c>
      <c r="N13" s="198">
        <v>0</v>
      </c>
      <c r="O13" s="198">
        <v>0</v>
      </c>
      <c r="P13" s="198">
        <v>4.07</v>
      </c>
      <c r="Q13" s="198">
        <v>4.8099999999999996</v>
      </c>
      <c r="R13" s="198">
        <v>9.5</v>
      </c>
      <c r="S13" s="198">
        <v>6</v>
      </c>
      <c r="T13" s="198">
        <v>0</v>
      </c>
      <c r="U13" s="198">
        <v>59.81</v>
      </c>
      <c r="V13" s="198">
        <v>4.0999999999999996</v>
      </c>
      <c r="W13" s="198">
        <v>4.8099999999999996</v>
      </c>
      <c r="X13" s="198">
        <v>19.78</v>
      </c>
      <c r="Y13" s="198">
        <v>0</v>
      </c>
      <c r="Z13" s="198">
        <v>78.97</v>
      </c>
      <c r="AA13" s="198">
        <v>19.260000000000002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31.68</v>
      </c>
      <c r="AH13" s="198">
        <v>0</v>
      </c>
      <c r="AI13" s="198">
        <v>11.88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278.16000000000003</v>
      </c>
      <c r="L14" s="198">
        <v>100</v>
      </c>
      <c r="M14" s="198">
        <v>19.75</v>
      </c>
      <c r="N14" s="198">
        <v>0</v>
      </c>
      <c r="O14" s="198">
        <v>0</v>
      </c>
      <c r="P14" s="198">
        <v>4.07</v>
      </c>
      <c r="Q14" s="198">
        <v>4.8099999999999996</v>
      </c>
      <c r="R14" s="198">
        <v>9.5</v>
      </c>
      <c r="S14" s="198">
        <v>6</v>
      </c>
      <c r="T14" s="198">
        <v>0</v>
      </c>
      <c r="U14" s="198">
        <v>59.81</v>
      </c>
      <c r="V14" s="198">
        <v>4.0999999999999996</v>
      </c>
      <c r="W14" s="198">
        <v>4.8099999999999996</v>
      </c>
      <c r="X14" s="198">
        <v>19.78</v>
      </c>
      <c r="Y14" s="198">
        <v>0</v>
      </c>
      <c r="Z14" s="198">
        <v>78.97</v>
      </c>
      <c r="AA14" s="198">
        <v>19.260000000000002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31.68</v>
      </c>
      <c r="AH14" s="198">
        <v>0</v>
      </c>
      <c r="AI14" s="198">
        <v>12.73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278.17</v>
      </c>
      <c r="L15" s="198">
        <v>100</v>
      </c>
      <c r="M15" s="198">
        <v>22.49</v>
      </c>
      <c r="N15" s="198">
        <v>0</v>
      </c>
      <c r="O15" s="198">
        <v>0</v>
      </c>
      <c r="P15" s="198">
        <v>4.07</v>
      </c>
      <c r="Q15" s="198">
        <v>4.8099999999999996</v>
      </c>
      <c r="R15" s="198">
        <v>9.5</v>
      </c>
      <c r="S15" s="198">
        <v>6</v>
      </c>
      <c r="T15" s="198">
        <v>0</v>
      </c>
      <c r="U15" s="198">
        <v>59.81</v>
      </c>
      <c r="V15" s="198">
        <v>4.13</v>
      </c>
      <c r="W15" s="198">
        <v>4.8099999999999996</v>
      </c>
      <c r="X15" s="198">
        <v>19.78</v>
      </c>
      <c r="Y15" s="198">
        <v>0</v>
      </c>
      <c r="Z15" s="198">
        <v>78.97</v>
      </c>
      <c r="AA15" s="198">
        <v>19.260000000000002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31.68</v>
      </c>
      <c r="AH15" s="198">
        <v>0</v>
      </c>
      <c r="AI15" s="198">
        <v>12.73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278.16000000000003</v>
      </c>
      <c r="L16" s="198">
        <v>100</v>
      </c>
      <c r="M16" s="198">
        <v>22.49</v>
      </c>
      <c r="N16" s="198">
        <v>0</v>
      </c>
      <c r="O16" s="198">
        <v>3.96</v>
      </c>
      <c r="P16" s="198">
        <v>4.07</v>
      </c>
      <c r="Q16" s="198">
        <v>4.8099999999999996</v>
      </c>
      <c r="R16" s="198">
        <v>9.5</v>
      </c>
      <c r="S16" s="198">
        <v>6</v>
      </c>
      <c r="T16" s="198">
        <v>0</v>
      </c>
      <c r="U16" s="198">
        <v>59.81</v>
      </c>
      <c r="V16" s="198">
        <v>4.13</v>
      </c>
      <c r="W16" s="198">
        <v>4.8099999999999996</v>
      </c>
      <c r="X16" s="198">
        <v>19.78</v>
      </c>
      <c r="Y16" s="198">
        <v>0</v>
      </c>
      <c r="Z16" s="198">
        <v>78.97</v>
      </c>
      <c r="AA16" s="198">
        <v>19.260000000000002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31.68</v>
      </c>
      <c r="AH16" s="198">
        <v>0</v>
      </c>
      <c r="AI16" s="198">
        <v>12.73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278.17</v>
      </c>
      <c r="L17" s="198">
        <v>87.82</v>
      </c>
      <c r="M17" s="198">
        <v>22.49</v>
      </c>
      <c r="N17" s="198">
        <v>0</v>
      </c>
      <c r="O17" s="198">
        <v>0</v>
      </c>
      <c r="P17" s="198">
        <v>4.07</v>
      </c>
      <c r="Q17" s="198">
        <v>4.8099999999999996</v>
      </c>
      <c r="R17" s="198">
        <v>9.2799999999999994</v>
      </c>
      <c r="S17" s="198">
        <v>6</v>
      </c>
      <c r="T17" s="198">
        <v>0</v>
      </c>
      <c r="U17" s="198">
        <v>59.81</v>
      </c>
      <c r="V17" s="198">
        <v>4.13</v>
      </c>
      <c r="W17" s="198">
        <v>4.8099999999999996</v>
      </c>
      <c r="X17" s="198">
        <v>19.78</v>
      </c>
      <c r="Y17" s="198">
        <v>0</v>
      </c>
      <c r="Z17" s="198">
        <v>78.98</v>
      </c>
      <c r="AA17" s="198">
        <v>19.260000000000002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31.68</v>
      </c>
      <c r="AH17" s="198">
        <v>0</v>
      </c>
      <c r="AI17" s="198">
        <v>12.73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278.16000000000003</v>
      </c>
      <c r="L18" s="198">
        <v>87.82</v>
      </c>
      <c r="M18" s="198">
        <v>22.49</v>
      </c>
      <c r="N18" s="198">
        <v>0</v>
      </c>
      <c r="O18" s="198">
        <v>0</v>
      </c>
      <c r="P18" s="198">
        <v>4.07</v>
      </c>
      <c r="Q18" s="198">
        <v>4.8099999999999996</v>
      </c>
      <c r="R18" s="198">
        <v>9.2799999999999994</v>
      </c>
      <c r="S18" s="198">
        <v>6</v>
      </c>
      <c r="T18" s="198">
        <v>0</v>
      </c>
      <c r="U18" s="198">
        <v>59.81</v>
      </c>
      <c r="V18" s="198">
        <v>4.13</v>
      </c>
      <c r="W18" s="198">
        <v>4.8099999999999996</v>
      </c>
      <c r="X18" s="198">
        <v>19.78</v>
      </c>
      <c r="Y18" s="198">
        <v>0</v>
      </c>
      <c r="Z18" s="198">
        <v>78.98</v>
      </c>
      <c r="AA18" s="198">
        <v>19.260000000000002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31.68</v>
      </c>
      <c r="AH18" s="198">
        <v>0</v>
      </c>
      <c r="AI18" s="198">
        <v>12.73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278.17</v>
      </c>
      <c r="L19" s="198">
        <v>87.82</v>
      </c>
      <c r="M19" s="198">
        <v>22.49</v>
      </c>
      <c r="N19" s="198">
        <v>0</v>
      </c>
      <c r="O19" s="198">
        <v>0</v>
      </c>
      <c r="P19" s="198">
        <v>4.07</v>
      </c>
      <c r="Q19" s="198">
        <v>4.8099999999999996</v>
      </c>
      <c r="R19" s="198">
        <v>9.2799999999999994</v>
      </c>
      <c r="S19" s="198">
        <v>6</v>
      </c>
      <c r="T19" s="198">
        <v>0</v>
      </c>
      <c r="U19" s="198">
        <v>59.81</v>
      </c>
      <c r="V19" s="198">
        <v>3.21</v>
      </c>
      <c r="W19" s="198">
        <v>4.8099999999999996</v>
      </c>
      <c r="X19" s="198">
        <v>19.78</v>
      </c>
      <c r="Y19" s="198">
        <v>0</v>
      </c>
      <c r="Z19" s="198">
        <v>78.98</v>
      </c>
      <c r="AA19" s="198">
        <v>19.260000000000002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31.68</v>
      </c>
      <c r="AH19" s="198">
        <v>0</v>
      </c>
      <c r="AI19" s="198">
        <v>13.58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278.16000000000003</v>
      </c>
      <c r="L20" s="198">
        <v>87.82</v>
      </c>
      <c r="M20" s="198">
        <v>22.49</v>
      </c>
      <c r="N20" s="198">
        <v>0</v>
      </c>
      <c r="O20" s="198">
        <v>0</v>
      </c>
      <c r="P20" s="198">
        <v>4.07</v>
      </c>
      <c r="Q20" s="198">
        <v>4.8099999999999996</v>
      </c>
      <c r="R20" s="198">
        <v>9.2799999999999994</v>
      </c>
      <c r="S20" s="198">
        <v>6</v>
      </c>
      <c r="T20" s="198">
        <v>0</v>
      </c>
      <c r="U20" s="198">
        <v>59.81</v>
      </c>
      <c r="V20" s="198">
        <v>3.21</v>
      </c>
      <c r="W20" s="198">
        <v>4.8099999999999996</v>
      </c>
      <c r="X20" s="198">
        <v>19.78</v>
      </c>
      <c r="Y20" s="198">
        <v>0</v>
      </c>
      <c r="Z20" s="198">
        <v>78.98</v>
      </c>
      <c r="AA20" s="198">
        <v>19.260000000000002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31.68</v>
      </c>
      <c r="AH20" s="198">
        <v>0</v>
      </c>
      <c r="AI20" s="198">
        <v>11.88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278.17</v>
      </c>
      <c r="L21" s="198">
        <v>87.82</v>
      </c>
      <c r="M21" s="198">
        <v>21.97</v>
      </c>
      <c r="N21" s="198">
        <v>0</v>
      </c>
      <c r="O21" s="198">
        <v>0</v>
      </c>
      <c r="P21" s="198">
        <v>2.71</v>
      </c>
      <c r="Q21" s="198">
        <v>4.8099999999999996</v>
      </c>
      <c r="R21" s="198">
        <v>9.2799999999999994</v>
      </c>
      <c r="S21" s="198">
        <v>6</v>
      </c>
      <c r="T21" s="198">
        <v>0</v>
      </c>
      <c r="U21" s="198">
        <v>59.81</v>
      </c>
      <c r="V21" s="198">
        <v>3.15</v>
      </c>
      <c r="W21" s="198">
        <v>4.8099999999999996</v>
      </c>
      <c r="X21" s="198">
        <v>19.38</v>
      </c>
      <c r="Y21" s="198">
        <v>0</v>
      </c>
      <c r="Z21" s="198">
        <v>78.98</v>
      </c>
      <c r="AA21" s="198">
        <v>19.260000000000002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31.68</v>
      </c>
      <c r="AH21" s="198">
        <v>0</v>
      </c>
      <c r="AI21" s="198">
        <v>12.73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278.16000000000003</v>
      </c>
      <c r="L22" s="198">
        <v>87.82</v>
      </c>
      <c r="M22" s="198">
        <v>21.97</v>
      </c>
      <c r="N22" s="198">
        <v>0</v>
      </c>
      <c r="O22" s="198">
        <v>0</v>
      </c>
      <c r="P22" s="198">
        <v>2.8</v>
      </c>
      <c r="Q22" s="198">
        <v>4.8099999999999996</v>
      </c>
      <c r="R22" s="198">
        <v>9.2799999999999994</v>
      </c>
      <c r="S22" s="198">
        <v>6</v>
      </c>
      <c r="T22" s="198">
        <v>0</v>
      </c>
      <c r="U22" s="198">
        <v>59.81</v>
      </c>
      <c r="V22" s="198">
        <v>3.15</v>
      </c>
      <c r="W22" s="198">
        <v>4.8099999999999996</v>
      </c>
      <c r="X22" s="198">
        <v>19.260000000000002</v>
      </c>
      <c r="Y22" s="198">
        <v>0</v>
      </c>
      <c r="Z22" s="198">
        <v>78.97</v>
      </c>
      <c r="AA22" s="198">
        <v>19.260000000000002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31.68</v>
      </c>
      <c r="AH22" s="198">
        <v>0</v>
      </c>
      <c r="AI22" s="198">
        <v>12.73</v>
      </c>
      <c r="AJ22" s="198">
        <v>0</v>
      </c>
      <c r="AK22" s="198">
        <v>76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278.11</v>
      </c>
      <c r="L23" s="198">
        <v>87.82</v>
      </c>
      <c r="M23" s="198">
        <v>0</v>
      </c>
      <c r="N23" s="198">
        <v>0</v>
      </c>
      <c r="O23" s="198">
        <v>0</v>
      </c>
      <c r="P23" s="198">
        <v>0.86</v>
      </c>
      <c r="Q23" s="198">
        <v>4.8099999999999996</v>
      </c>
      <c r="R23" s="198">
        <v>9.25</v>
      </c>
      <c r="S23" s="198">
        <v>6</v>
      </c>
      <c r="T23" s="198">
        <v>0</v>
      </c>
      <c r="U23" s="198">
        <v>59.81</v>
      </c>
      <c r="V23" s="198">
        <v>3</v>
      </c>
      <c r="W23" s="198">
        <v>4.8099999999999996</v>
      </c>
      <c r="X23" s="198">
        <v>19.260000000000002</v>
      </c>
      <c r="Y23" s="198">
        <v>0</v>
      </c>
      <c r="Z23" s="198">
        <v>78.98</v>
      </c>
      <c r="AA23" s="198">
        <v>19.260000000000002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31.68</v>
      </c>
      <c r="AH23" s="198">
        <v>0</v>
      </c>
      <c r="AI23" s="198">
        <v>12.73</v>
      </c>
      <c r="AJ23" s="198">
        <v>0</v>
      </c>
      <c r="AK23" s="198">
        <v>76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278.11</v>
      </c>
      <c r="L24" s="198">
        <v>87.82</v>
      </c>
      <c r="M24" s="198">
        <v>14.06</v>
      </c>
      <c r="N24" s="198">
        <v>14.45</v>
      </c>
      <c r="O24" s="198">
        <v>9.5299999999999994</v>
      </c>
      <c r="P24" s="198">
        <v>0.86</v>
      </c>
      <c r="Q24" s="198">
        <v>4.8099999999999996</v>
      </c>
      <c r="R24" s="198">
        <v>9.25</v>
      </c>
      <c r="S24" s="198">
        <v>6</v>
      </c>
      <c r="T24" s="198">
        <v>0</v>
      </c>
      <c r="U24" s="198">
        <v>59.81</v>
      </c>
      <c r="V24" s="198">
        <v>3</v>
      </c>
      <c r="W24" s="198">
        <v>4.8099999999999996</v>
      </c>
      <c r="X24" s="198">
        <v>19.260000000000002</v>
      </c>
      <c r="Y24" s="198">
        <v>0</v>
      </c>
      <c r="Z24" s="198">
        <v>78.98</v>
      </c>
      <c r="AA24" s="198">
        <v>19.260000000000002</v>
      </c>
      <c r="AB24" s="198">
        <v>0</v>
      </c>
      <c r="AC24" s="198">
        <v>14.21</v>
      </c>
      <c r="AD24" s="198">
        <v>0</v>
      </c>
      <c r="AE24" s="198">
        <v>0</v>
      </c>
      <c r="AF24" s="198">
        <v>0</v>
      </c>
      <c r="AG24" s="198">
        <v>31.68</v>
      </c>
      <c r="AH24" s="198">
        <v>0</v>
      </c>
      <c r="AI24" s="198">
        <v>12.73</v>
      </c>
      <c r="AJ24" s="198">
        <v>0</v>
      </c>
      <c r="AK24" s="198">
        <v>76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278.11</v>
      </c>
      <c r="L25" s="198">
        <v>87.82</v>
      </c>
      <c r="M25" s="198">
        <v>59.15</v>
      </c>
      <c r="N25" s="198">
        <v>48.13</v>
      </c>
      <c r="O25" s="198">
        <v>33.99</v>
      </c>
      <c r="P25" s="198">
        <v>22.81</v>
      </c>
      <c r="Q25" s="198">
        <v>4.8099999999999996</v>
      </c>
      <c r="R25" s="198">
        <v>7.7</v>
      </c>
      <c r="S25" s="198">
        <v>5.78</v>
      </c>
      <c r="T25" s="198">
        <v>0</v>
      </c>
      <c r="U25" s="198">
        <v>59.81</v>
      </c>
      <c r="V25" s="198">
        <v>2.89</v>
      </c>
      <c r="W25" s="198">
        <v>4.6500000000000004</v>
      </c>
      <c r="X25" s="198">
        <v>18.649999999999999</v>
      </c>
      <c r="Y25" s="198">
        <v>0</v>
      </c>
      <c r="Z25" s="198">
        <v>78.97</v>
      </c>
      <c r="AA25" s="198">
        <v>19.260000000000002</v>
      </c>
      <c r="AB25" s="198">
        <v>0</v>
      </c>
      <c r="AC25" s="198">
        <v>14.21</v>
      </c>
      <c r="AD25" s="198">
        <v>0</v>
      </c>
      <c r="AE25" s="198">
        <v>0</v>
      </c>
      <c r="AF25" s="198">
        <v>0</v>
      </c>
      <c r="AG25" s="198">
        <v>31.68</v>
      </c>
      <c r="AH25" s="198">
        <v>0</v>
      </c>
      <c r="AI25" s="198">
        <v>12.73</v>
      </c>
      <c r="AJ25" s="198">
        <v>0</v>
      </c>
      <c r="AK25" s="198">
        <v>73.94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278.11</v>
      </c>
      <c r="L26" s="198">
        <v>87.82</v>
      </c>
      <c r="M26" s="198">
        <v>59.15</v>
      </c>
      <c r="N26" s="198">
        <v>48.13</v>
      </c>
      <c r="O26" s="198">
        <v>33.99</v>
      </c>
      <c r="P26" s="198">
        <v>22.81</v>
      </c>
      <c r="Q26" s="198">
        <v>4.8099999999999996</v>
      </c>
      <c r="R26" s="198">
        <v>9.25</v>
      </c>
      <c r="S26" s="198">
        <v>6</v>
      </c>
      <c r="T26" s="198">
        <v>0</v>
      </c>
      <c r="U26" s="198">
        <v>59.81</v>
      </c>
      <c r="V26" s="198">
        <v>2.89</v>
      </c>
      <c r="W26" s="198">
        <v>4.8099999999999996</v>
      </c>
      <c r="X26" s="198">
        <v>50.08</v>
      </c>
      <c r="Y26" s="198">
        <v>0</v>
      </c>
      <c r="Z26" s="198">
        <v>78.97</v>
      </c>
      <c r="AA26" s="198">
        <v>19.260000000000002</v>
      </c>
      <c r="AB26" s="198">
        <v>0</v>
      </c>
      <c r="AC26" s="198">
        <v>14.21</v>
      </c>
      <c r="AD26" s="198">
        <v>0</v>
      </c>
      <c r="AE26" s="198">
        <v>0</v>
      </c>
      <c r="AF26" s="198">
        <v>0</v>
      </c>
      <c r="AG26" s="198">
        <v>31.68</v>
      </c>
      <c r="AH26" s="198">
        <v>0</v>
      </c>
      <c r="AI26" s="198">
        <v>13.58</v>
      </c>
      <c r="AJ26" s="198">
        <v>0</v>
      </c>
      <c r="AK26" s="198">
        <v>93.39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408.19</v>
      </c>
      <c r="L27" s="198">
        <v>87.82</v>
      </c>
      <c r="M27" s="198">
        <v>59.15</v>
      </c>
      <c r="N27" s="198">
        <v>48.13</v>
      </c>
      <c r="O27" s="198">
        <v>33.99</v>
      </c>
      <c r="P27" s="198">
        <v>22.81</v>
      </c>
      <c r="Q27" s="198">
        <v>9.58</v>
      </c>
      <c r="R27" s="198">
        <v>17.93</v>
      </c>
      <c r="S27" s="198">
        <v>11.17</v>
      </c>
      <c r="T27" s="198">
        <v>0</v>
      </c>
      <c r="U27" s="198">
        <v>59.81</v>
      </c>
      <c r="V27" s="198">
        <v>7.51</v>
      </c>
      <c r="W27" s="198">
        <v>19.63</v>
      </c>
      <c r="X27" s="198">
        <v>62.4</v>
      </c>
      <c r="Y27" s="198">
        <v>0</v>
      </c>
      <c r="Z27" s="198">
        <v>114.46</v>
      </c>
      <c r="AA27" s="198">
        <v>32.15</v>
      </c>
      <c r="AB27" s="198">
        <v>0</v>
      </c>
      <c r="AC27" s="198">
        <v>14.21</v>
      </c>
      <c r="AD27" s="198">
        <v>0</v>
      </c>
      <c r="AE27" s="198">
        <v>0</v>
      </c>
      <c r="AF27" s="198">
        <v>0</v>
      </c>
      <c r="AG27" s="198">
        <v>32.53</v>
      </c>
      <c r="AH27" s="198">
        <v>0</v>
      </c>
      <c r="AI27" s="198">
        <v>11.88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493.11</v>
      </c>
      <c r="L28" s="198">
        <v>117.41</v>
      </c>
      <c r="M28" s="198">
        <v>59.15</v>
      </c>
      <c r="N28" s="198">
        <v>48.13</v>
      </c>
      <c r="O28" s="198">
        <v>33.99</v>
      </c>
      <c r="P28" s="198">
        <v>22.81</v>
      </c>
      <c r="Q28" s="198">
        <v>9.58</v>
      </c>
      <c r="R28" s="198">
        <v>17.93</v>
      </c>
      <c r="S28" s="198">
        <v>11.17</v>
      </c>
      <c r="T28" s="198">
        <v>0</v>
      </c>
      <c r="U28" s="198">
        <v>59.81</v>
      </c>
      <c r="V28" s="198">
        <v>7.23</v>
      </c>
      <c r="W28" s="198">
        <v>19.63</v>
      </c>
      <c r="X28" s="198">
        <v>62.4</v>
      </c>
      <c r="Y28" s="198">
        <v>0</v>
      </c>
      <c r="Z28" s="198">
        <v>114.46</v>
      </c>
      <c r="AA28" s="198">
        <v>32.15</v>
      </c>
      <c r="AB28" s="198">
        <v>0</v>
      </c>
      <c r="AC28" s="198">
        <v>14.21</v>
      </c>
      <c r="AD28" s="198">
        <v>0</v>
      </c>
      <c r="AE28" s="198">
        <v>0</v>
      </c>
      <c r="AF28" s="198">
        <v>0</v>
      </c>
      <c r="AG28" s="198">
        <v>32.53</v>
      </c>
      <c r="AH28" s="198">
        <v>0</v>
      </c>
      <c r="AI28" s="198">
        <v>12.73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493.11</v>
      </c>
      <c r="L29" s="198">
        <v>112.49</v>
      </c>
      <c r="M29" s="198">
        <v>59.15</v>
      </c>
      <c r="N29" s="198">
        <v>48.13</v>
      </c>
      <c r="O29" s="198">
        <v>33.99</v>
      </c>
      <c r="P29" s="198">
        <v>22.33</v>
      </c>
      <c r="Q29" s="198">
        <v>9.23</v>
      </c>
      <c r="R29" s="198">
        <v>17.93</v>
      </c>
      <c r="S29" s="198">
        <v>11.16</v>
      </c>
      <c r="T29" s="198">
        <v>0</v>
      </c>
      <c r="U29" s="198">
        <v>59.81</v>
      </c>
      <c r="V29" s="198">
        <v>7.23</v>
      </c>
      <c r="W29" s="198">
        <v>19.63</v>
      </c>
      <c r="X29" s="198">
        <v>62.4</v>
      </c>
      <c r="Y29" s="198">
        <v>0</v>
      </c>
      <c r="Z29" s="198">
        <v>114.46</v>
      </c>
      <c r="AA29" s="198">
        <v>32.15</v>
      </c>
      <c r="AB29" s="198">
        <v>0</v>
      </c>
      <c r="AC29" s="198">
        <v>14.21</v>
      </c>
      <c r="AD29" s="198">
        <v>0</v>
      </c>
      <c r="AE29" s="198">
        <v>0</v>
      </c>
      <c r="AF29" s="198">
        <v>0</v>
      </c>
      <c r="AG29" s="198">
        <v>32.53</v>
      </c>
      <c r="AH29" s="198">
        <v>0</v>
      </c>
      <c r="AI29" s="198">
        <v>12.73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493.11</v>
      </c>
      <c r="L30" s="198">
        <v>128.88</v>
      </c>
      <c r="M30" s="198">
        <v>59.15</v>
      </c>
      <c r="N30" s="198">
        <v>48.13</v>
      </c>
      <c r="O30" s="198">
        <v>33.99</v>
      </c>
      <c r="P30" s="198">
        <v>22.33</v>
      </c>
      <c r="Q30" s="198">
        <v>9.23</v>
      </c>
      <c r="R30" s="198">
        <v>17.93</v>
      </c>
      <c r="S30" s="198">
        <v>11.16</v>
      </c>
      <c r="T30" s="198">
        <v>0</v>
      </c>
      <c r="U30" s="198">
        <v>59.81</v>
      </c>
      <c r="V30" s="198">
        <v>7.23</v>
      </c>
      <c r="W30" s="198">
        <v>19.63</v>
      </c>
      <c r="X30" s="198">
        <v>62.4</v>
      </c>
      <c r="Y30" s="198">
        <v>0</v>
      </c>
      <c r="Z30" s="198">
        <v>114.46</v>
      </c>
      <c r="AA30" s="198">
        <v>32.15</v>
      </c>
      <c r="AB30" s="198">
        <v>0</v>
      </c>
      <c r="AC30" s="198">
        <v>14.21</v>
      </c>
      <c r="AD30" s="198">
        <v>0</v>
      </c>
      <c r="AE30" s="198">
        <v>0</v>
      </c>
      <c r="AF30" s="198">
        <v>0</v>
      </c>
      <c r="AG30" s="198">
        <v>32.53</v>
      </c>
      <c r="AH30" s="198">
        <v>0</v>
      </c>
      <c r="AI30" s="198">
        <v>12.73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3.45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493.11</v>
      </c>
      <c r="L31" s="198">
        <v>143.88</v>
      </c>
      <c r="M31" s="198">
        <v>59.15</v>
      </c>
      <c r="N31" s="198">
        <v>48.13</v>
      </c>
      <c r="O31" s="198">
        <v>33.99</v>
      </c>
      <c r="P31" s="198">
        <v>22.02</v>
      </c>
      <c r="Q31" s="198">
        <v>9.23</v>
      </c>
      <c r="R31" s="198">
        <v>17.93</v>
      </c>
      <c r="S31" s="198">
        <v>11.16</v>
      </c>
      <c r="T31" s="198">
        <v>0</v>
      </c>
      <c r="U31" s="198">
        <v>59.81</v>
      </c>
      <c r="V31" s="198">
        <v>7.23</v>
      </c>
      <c r="W31" s="198">
        <v>19.63</v>
      </c>
      <c r="X31" s="198">
        <v>62.4</v>
      </c>
      <c r="Y31" s="198">
        <v>0</v>
      </c>
      <c r="Z31" s="198">
        <v>114.46</v>
      </c>
      <c r="AA31" s="198">
        <v>32.15</v>
      </c>
      <c r="AB31" s="198">
        <v>0</v>
      </c>
      <c r="AC31" s="198">
        <v>13.56</v>
      </c>
      <c r="AD31" s="198">
        <v>0</v>
      </c>
      <c r="AE31" s="198">
        <v>0</v>
      </c>
      <c r="AF31" s="198">
        <v>0</v>
      </c>
      <c r="AG31" s="198">
        <v>32.53</v>
      </c>
      <c r="AH31" s="198">
        <v>0</v>
      </c>
      <c r="AI31" s="198">
        <v>12.73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10.78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493.11</v>
      </c>
      <c r="L32" s="198">
        <v>105.32</v>
      </c>
      <c r="M32" s="198">
        <v>59.15</v>
      </c>
      <c r="N32" s="198">
        <v>48.13</v>
      </c>
      <c r="O32" s="198">
        <v>33.99</v>
      </c>
      <c r="P32" s="198">
        <v>22.02</v>
      </c>
      <c r="Q32" s="198">
        <v>9.23</v>
      </c>
      <c r="R32" s="198">
        <v>17.93</v>
      </c>
      <c r="S32" s="198">
        <v>11.16</v>
      </c>
      <c r="T32" s="198">
        <v>0</v>
      </c>
      <c r="U32" s="198">
        <v>59.81</v>
      </c>
      <c r="V32" s="198">
        <v>7.23</v>
      </c>
      <c r="W32" s="198">
        <v>19.63</v>
      </c>
      <c r="X32" s="198">
        <v>62.4</v>
      </c>
      <c r="Y32" s="198">
        <v>0</v>
      </c>
      <c r="Z32" s="198">
        <v>114.46</v>
      </c>
      <c r="AA32" s="198">
        <v>32.15</v>
      </c>
      <c r="AB32" s="198">
        <v>0</v>
      </c>
      <c r="AC32" s="198">
        <v>13.56</v>
      </c>
      <c r="AD32" s="198">
        <v>0</v>
      </c>
      <c r="AE32" s="198">
        <v>0</v>
      </c>
      <c r="AF32" s="198">
        <v>0</v>
      </c>
      <c r="AG32" s="198">
        <v>32.53</v>
      </c>
      <c r="AH32" s="198">
        <v>0</v>
      </c>
      <c r="AI32" s="198">
        <v>12.73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20.79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493.11</v>
      </c>
      <c r="L33" s="198">
        <v>94.08</v>
      </c>
      <c r="M33" s="198">
        <v>59.15</v>
      </c>
      <c r="N33" s="198">
        <v>48.13</v>
      </c>
      <c r="O33" s="198">
        <v>33.99</v>
      </c>
      <c r="P33" s="198">
        <v>22.02</v>
      </c>
      <c r="Q33" s="198">
        <v>9.23</v>
      </c>
      <c r="R33" s="198">
        <v>17.93</v>
      </c>
      <c r="S33" s="198">
        <v>11.16</v>
      </c>
      <c r="T33" s="198">
        <v>0</v>
      </c>
      <c r="U33" s="198">
        <v>59.81</v>
      </c>
      <c r="V33" s="198">
        <v>7.23</v>
      </c>
      <c r="W33" s="198">
        <v>19.63</v>
      </c>
      <c r="X33" s="198">
        <v>62.4</v>
      </c>
      <c r="Y33" s="198">
        <v>0</v>
      </c>
      <c r="Z33" s="198">
        <v>114.46</v>
      </c>
      <c r="AA33" s="198">
        <v>32.15</v>
      </c>
      <c r="AB33" s="198">
        <v>0</v>
      </c>
      <c r="AC33" s="198">
        <v>13.56</v>
      </c>
      <c r="AD33" s="198">
        <v>0</v>
      </c>
      <c r="AE33" s="198">
        <v>0</v>
      </c>
      <c r="AF33" s="198">
        <v>0</v>
      </c>
      <c r="AG33" s="198">
        <v>32.53</v>
      </c>
      <c r="AH33" s="198">
        <v>0</v>
      </c>
      <c r="AI33" s="198">
        <v>6.06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38.06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493.11</v>
      </c>
      <c r="L34" s="198">
        <v>135.75</v>
      </c>
      <c r="M34" s="198">
        <v>59.15</v>
      </c>
      <c r="N34" s="198">
        <v>48.13</v>
      </c>
      <c r="O34" s="198">
        <v>33.99</v>
      </c>
      <c r="P34" s="198">
        <v>22.02</v>
      </c>
      <c r="Q34" s="198">
        <v>9.23</v>
      </c>
      <c r="R34" s="198">
        <v>17.93</v>
      </c>
      <c r="S34" s="198">
        <v>11.16</v>
      </c>
      <c r="T34" s="198">
        <v>0</v>
      </c>
      <c r="U34" s="198">
        <v>59.81</v>
      </c>
      <c r="V34" s="198">
        <v>7.23</v>
      </c>
      <c r="W34" s="198">
        <v>19.63</v>
      </c>
      <c r="X34" s="198">
        <v>62.4</v>
      </c>
      <c r="Y34" s="198">
        <v>0</v>
      </c>
      <c r="Z34" s="198">
        <v>114.46</v>
      </c>
      <c r="AA34" s="198">
        <v>32.15</v>
      </c>
      <c r="AB34" s="198">
        <v>0</v>
      </c>
      <c r="AC34" s="198">
        <v>13.56</v>
      </c>
      <c r="AD34" s="198">
        <v>0</v>
      </c>
      <c r="AE34" s="198">
        <v>0</v>
      </c>
      <c r="AF34" s="198">
        <v>0</v>
      </c>
      <c r="AG34" s="198">
        <v>32.53</v>
      </c>
      <c r="AH34" s="198">
        <v>0</v>
      </c>
      <c r="AI34" s="198">
        <v>3.79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38.65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493.11</v>
      </c>
      <c r="L35" s="198">
        <v>155.58000000000001</v>
      </c>
      <c r="M35" s="198">
        <v>59.15</v>
      </c>
      <c r="N35" s="198">
        <v>48.13</v>
      </c>
      <c r="O35" s="198">
        <v>33.99</v>
      </c>
      <c r="P35" s="198">
        <v>22.02</v>
      </c>
      <c r="Q35" s="198">
        <v>9.23</v>
      </c>
      <c r="R35" s="198">
        <v>17.93</v>
      </c>
      <c r="S35" s="198">
        <v>11.16</v>
      </c>
      <c r="T35" s="198">
        <v>0</v>
      </c>
      <c r="U35" s="198">
        <v>59.81</v>
      </c>
      <c r="V35" s="198">
        <v>7.23</v>
      </c>
      <c r="W35" s="198">
        <v>19.63</v>
      </c>
      <c r="X35" s="198">
        <v>62.4</v>
      </c>
      <c r="Y35" s="198">
        <v>0</v>
      </c>
      <c r="Z35" s="198">
        <v>114.46</v>
      </c>
      <c r="AA35" s="198">
        <v>32.15</v>
      </c>
      <c r="AB35" s="198">
        <v>0</v>
      </c>
      <c r="AC35" s="198">
        <v>13.56</v>
      </c>
      <c r="AD35" s="198">
        <v>0</v>
      </c>
      <c r="AE35" s="198">
        <v>0</v>
      </c>
      <c r="AF35" s="198">
        <v>0</v>
      </c>
      <c r="AG35" s="198">
        <v>32.53</v>
      </c>
      <c r="AH35" s="198">
        <v>0</v>
      </c>
      <c r="AI35" s="198">
        <v>12.73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39.15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493.11</v>
      </c>
      <c r="L36" s="198">
        <v>124.39</v>
      </c>
      <c r="M36" s="198">
        <v>59.15</v>
      </c>
      <c r="N36" s="198">
        <v>48.13</v>
      </c>
      <c r="O36" s="198">
        <v>33.99</v>
      </c>
      <c r="P36" s="198">
        <v>22.02</v>
      </c>
      <c r="Q36" s="198">
        <v>9.23</v>
      </c>
      <c r="R36" s="198">
        <v>17.93</v>
      </c>
      <c r="S36" s="198">
        <v>11.16</v>
      </c>
      <c r="T36" s="198">
        <v>0</v>
      </c>
      <c r="U36" s="198">
        <v>59.81</v>
      </c>
      <c r="V36" s="198">
        <v>7.23</v>
      </c>
      <c r="W36" s="198">
        <v>19.63</v>
      </c>
      <c r="X36" s="198">
        <v>62.4</v>
      </c>
      <c r="Y36" s="198">
        <v>0</v>
      </c>
      <c r="Z36" s="198">
        <v>114.46</v>
      </c>
      <c r="AA36" s="198">
        <v>32.15</v>
      </c>
      <c r="AB36" s="198">
        <v>0</v>
      </c>
      <c r="AC36" s="198">
        <v>13.56</v>
      </c>
      <c r="AD36" s="198">
        <v>0</v>
      </c>
      <c r="AE36" s="198">
        <v>0</v>
      </c>
      <c r="AF36" s="198">
        <v>0</v>
      </c>
      <c r="AG36" s="198">
        <v>32.53</v>
      </c>
      <c r="AH36" s="198">
        <v>0</v>
      </c>
      <c r="AI36" s="198">
        <v>12.73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39.15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493.11</v>
      </c>
      <c r="L37" s="198">
        <v>177.43</v>
      </c>
      <c r="M37" s="198">
        <v>59.15</v>
      </c>
      <c r="N37" s="198">
        <v>48.13</v>
      </c>
      <c r="O37" s="198">
        <v>33.99</v>
      </c>
      <c r="P37" s="198">
        <v>22.03</v>
      </c>
      <c r="Q37" s="198">
        <v>9.23</v>
      </c>
      <c r="R37" s="198">
        <v>17.93</v>
      </c>
      <c r="S37" s="198">
        <v>11.16</v>
      </c>
      <c r="T37" s="198">
        <v>0</v>
      </c>
      <c r="U37" s="198">
        <v>59.81</v>
      </c>
      <c r="V37" s="198">
        <v>7.23</v>
      </c>
      <c r="W37" s="198">
        <v>19.63</v>
      </c>
      <c r="X37" s="198">
        <v>62.4</v>
      </c>
      <c r="Y37" s="198">
        <v>0</v>
      </c>
      <c r="Z37" s="198">
        <v>114.46</v>
      </c>
      <c r="AA37" s="198">
        <v>32.15</v>
      </c>
      <c r="AB37" s="198">
        <v>0</v>
      </c>
      <c r="AC37" s="198">
        <v>13.56</v>
      </c>
      <c r="AD37" s="198">
        <v>0</v>
      </c>
      <c r="AE37" s="198">
        <v>0</v>
      </c>
      <c r="AF37" s="198">
        <v>0</v>
      </c>
      <c r="AG37" s="198">
        <v>32.53</v>
      </c>
      <c r="AH37" s="198">
        <v>0</v>
      </c>
      <c r="AI37" s="198">
        <v>12.73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39.15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493.11</v>
      </c>
      <c r="L38" s="198">
        <v>177.43</v>
      </c>
      <c r="M38" s="198">
        <v>59.15</v>
      </c>
      <c r="N38" s="198">
        <v>48.13</v>
      </c>
      <c r="O38" s="198">
        <v>33.99</v>
      </c>
      <c r="P38" s="198">
        <v>22.03</v>
      </c>
      <c r="Q38" s="198">
        <v>9.23</v>
      </c>
      <c r="R38" s="198">
        <v>17.93</v>
      </c>
      <c r="S38" s="198">
        <v>11.16</v>
      </c>
      <c r="T38" s="198">
        <v>0</v>
      </c>
      <c r="U38" s="198">
        <v>59.81</v>
      </c>
      <c r="V38" s="198">
        <v>7.23</v>
      </c>
      <c r="W38" s="198">
        <v>19.63</v>
      </c>
      <c r="X38" s="198">
        <v>62.4</v>
      </c>
      <c r="Y38" s="198">
        <v>0</v>
      </c>
      <c r="Z38" s="198">
        <v>114.46</v>
      </c>
      <c r="AA38" s="198">
        <v>32.15</v>
      </c>
      <c r="AB38" s="198">
        <v>0</v>
      </c>
      <c r="AC38" s="198">
        <v>13.56</v>
      </c>
      <c r="AD38" s="198">
        <v>0</v>
      </c>
      <c r="AE38" s="198">
        <v>0</v>
      </c>
      <c r="AF38" s="198">
        <v>0</v>
      </c>
      <c r="AG38" s="198">
        <v>32.53</v>
      </c>
      <c r="AH38" s="198">
        <v>0</v>
      </c>
      <c r="AI38" s="198">
        <v>12.73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39.15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493.11</v>
      </c>
      <c r="L39" s="198">
        <v>177.43</v>
      </c>
      <c r="M39" s="198">
        <v>59.15</v>
      </c>
      <c r="N39" s="198">
        <v>48.13</v>
      </c>
      <c r="O39" s="198">
        <v>33.99</v>
      </c>
      <c r="P39" s="198">
        <v>21.56</v>
      </c>
      <c r="Q39" s="198">
        <v>9.23</v>
      </c>
      <c r="R39" s="198">
        <v>17.93</v>
      </c>
      <c r="S39" s="198">
        <v>11.16</v>
      </c>
      <c r="T39" s="198">
        <v>0</v>
      </c>
      <c r="U39" s="198">
        <v>59.81</v>
      </c>
      <c r="V39" s="198">
        <v>7.23</v>
      </c>
      <c r="W39" s="198">
        <v>19.63</v>
      </c>
      <c r="X39" s="198">
        <v>62.4</v>
      </c>
      <c r="Y39" s="198">
        <v>0</v>
      </c>
      <c r="Z39" s="198">
        <v>114.46</v>
      </c>
      <c r="AA39" s="198">
        <v>32.15</v>
      </c>
      <c r="AB39" s="198">
        <v>0</v>
      </c>
      <c r="AC39" s="198">
        <v>13.56</v>
      </c>
      <c r="AD39" s="198">
        <v>0</v>
      </c>
      <c r="AE39" s="198">
        <v>0</v>
      </c>
      <c r="AF39" s="198">
        <v>0</v>
      </c>
      <c r="AG39" s="198">
        <v>32.53</v>
      </c>
      <c r="AH39" s="198">
        <v>0</v>
      </c>
      <c r="AI39" s="198">
        <v>12.73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39.15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493.11</v>
      </c>
      <c r="L40" s="198">
        <v>177.43</v>
      </c>
      <c r="M40" s="198">
        <v>59.15</v>
      </c>
      <c r="N40" s="198">
        <v>48.13</v>
      </c>
      <c r="O40" s="198">
        <v>33.99</v>
      </c>
      <c r="P40" s="198">
        <v>21.56</v>
      </c>
      <c r="Q40" s="198">
        <v>9.23</v>
      </c>
      <c r="R40" s="198">
        <v>17.93</v>
      </c>
      <c r="S40" s="198">
        <v>11.16</v>
      </c>
      <c r="T40" s="198">
        <v>0</v>
      </c>
      <c r="U40" s="198">
        <v>59.81</v>
      </c>
      <c r="V40" s="198">
        <v>7.23</v>
      </c>
      <c r="W40" s="198">
        <v>19.63</v>
      </c>
      <c r="X40" s="198">
        <v>62.4</v>
      </c>
      <c r="Y40" s="198">
        <v>0</v>
      </c>
      <c r="Z40" s="198">
        <v>114.46</v>
      </c>
      <c r="AA40" s="198">
        <v>32.15</v>
      </c>
      <c r="AB40" s="198">
        <v>0</v>
      </c>
      <c r="AC40" s="198">
        <v>13.56</v>
      </c>
      <c r="AD40" s="198">
        <v>0</v>
      </c>
      <c r="AE40" s="198">
        <v>0</v>
      </c>
      <c r="AF40" s="198">
        <v>0</v>
      </c>
      <c r="AG40" s="198">
        <v>32.53</v>
      </c>
      <c r="AH40" s="198">
        <v>0</v>
      </c>
      <c r="AI40" s="198">
        <v>13.58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493.11</v>
      </c>
      <c r="L41" s="198">
        <v>177.43</v>
      </c>
      <c r="M41" s="198">
        <v>59.15</v>
      </c>
      <c r="N41" s="198">
        <v>48.13</v>
      </c>
      <c r="O41" s="198">
        <v>33.99</v>
      </c>
      <c r="P41" s="198">
        <v>21.56</v>
      </c>
      <c r="Q41" s="198">
        <v>9.23</v>
      </c>
      <c r="R41" s="198">
        <v>17.93</v>
      </c>
      <c r="S41" s="198">
        <v>11.16</v>
      </c>
      <c r="T41" s="198">
        <v>0</v>
      </c>
      <c r="U41" s="198">
        <v>59.81</v>
      </c>
      <c r="V41" s="198">
        <v>7.23</v>
      </c>
      <c r="W41" s="198">
        <v>19.63</v>
      </c>
      <c r="X41" s="198">
        <v>62.4</v>
      </c>
      <c r="Y41" s="198">
        <v>0</v>
      </c>
      <c r="Z41" s="198">
        <v>114.46</v>
      </c>
      <c r="AA41" s="198">
        <v>32.15</v>
      </c>
      <c r="AB41" s="198">
        <v>0</v>
      </c>
      <c r="AC41" s="198">
        <v>13.56</v>
      </c>
      <c r="AD41" s="198">
        <v>0</v>
      </c>
      <c r="AE41" s="198">
        <v>0</v>
      </c>
      <c r="AF41" s="198">
        <v>0</v>
      </c>
      <c r="AG41" s="198">
        <v>32.53</v>
      </c>
      <c r="AH41" s="198">
        <v>0</v>
      </c>
      <c r="AI41" s="198">
        <v>11.88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493.11</v>
      </c>
      <c r="L42" s="198">
        <v>177.43</v>
      </c>
      <c r="M42" s="198">
        <v>59.15</v>
      </c>
      <c r="N42" s="198">
        <v>48.13</v>
      </c>
      <c r="O42" s="198">
        <v>33.99</v>
      </c>
      <c r="P42" s="198">
        <v>21.56</v>
      </c>
      <c r="Q42" s="198">
        <v>9.23</v>
      </c>
      <c r="R42" s="198">
        <v>17.93</v>
      </c>
      <c r="S42" s="198">
        <v>11.16</v>
      </c>
      <c r="T42" s="198">
        <v>0</v>
      </c>
      <c r="U42" s="198">
        <v>59.81</v>
      </c>
      <c r="V42" s="198">
        <v>7.23</v>
      </c>
      <c r="W42" s="198">
        <v>19.63</v>
      </c>
      <c r="X42" s="198">
        <v>62.4</v>
      </c>
      <c r="Y42" s="198">
        <v>0</v>
      </c>
      <c r="Z42" s="198">
        <v>114.46</v>
      </c>
      <c r="AA42" s="198">
        <v>32.15</v>
      </c>
      <c r="AB42" s="198">
        <v>0</v>
      </c>
      <c r="AC42" s="198">
        <v>13.56</v>
      </c>
      <c r="AD42" s="198">
        <v>0</v>
      </c>
      <c r="AE42" s="198">
        <v>0</v>
      </c>
      <c r="AF42" s="198">
        <v>0</v>
      </c>
      <c r="AG42" s="198">
        <v>32.53</v>
      </c>
      <c r="AH42" s="198">
        <v>0</v>
      </c>
      <c r="AI42" s="198">
        <v>12.73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493.11</v>
      </c>
      <c r="L43" s="198">
        <v>177.43</v>
      </c>
      <c r="M43" s="198">
        <v>59.15</v>
      </c>
      <c r="N43" s="198">
        <v>48.13</v>
      </c>
      <c r="O43" s="198">
        <v>33.99</v>
      </c>
      <c r="P43" s="198">
        <v>21.56</v>
      </c>
      <c r="Q43" s="198">
        <v>9.23</v>
      </c>
      <c r="R43" s="198">
        <v>17.93</v>
      </c>
      <c r="S43" s="198">
        <v>11.16</v>
      </c>
      <c r="T43" s="198">
        <v>0</v>
      </c>
      <c r="U43" s="198">
        <v>59.81</v>
      </c>
      <c r="V43" s="198">
        <v>7.23</v>
      </c>
      <c r="W43" s="198">
        <v>19.63</v>
      </c>
      <c r="X43" s="198">
        <v>62.4</v>
      </c>
      <c r="Y43" s="198">
        <v>0</v>
      </c>
      <c r="Z43" s="198">
        <v>114.46</v>
      </c>
      <c r="AA43" s="198">
        <v>32.15</v>
      </c>
      <c r="AB43" s="198">
        <v>0</v>
      </c>
      <c r="AC43" s="198">
        <v>13.56</v>
      </c>
      <c r="AD43" s="198">
        <v>0</v>
      </c>
      <c r="AE43" s="198">
        <v>0</v>
      </c>
      <c r="AF43" s="198">
        <v>0</v>
      </c>
      <c r="AG43" s="198">
        <v>32.53</v>
      </c>
      <c r="AH43" s="198">
        <v>0</v>
      </c>
      <c r="AI43" s="198">
        <v>12.73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493.11</v>
      </c>
      <c r="L44" s="198">
        <v>177.43</v>
      </c>
      <c r="M44" s="198">
        <v>59.15</v>
      </c>
      <c r="N44" s="198">
        <v>48.13</v>
      </c>
      <c r="O44" s="198">
        <v>33.99</v>
      </c>
      <c r="P44" s="198">
        <v>21.56</v>
      </c>
      <c r="Q44" s="198">
        <v>9.23</v>
      </c>
      <c r="R44" s="198">
        <v>17.93</v>
      </c>
      <c r="S44" s="198">
        <v>11.16</v>
      </c>
      <c r="T44" s="198">
        <v>0</v>
      </c>
      <c r="U44" s="198">
        <v>59.81</v>
      </c>
      <c r="V44" s="198">
        <v>7.23</v>
      </c>
      <c r="W44" s="198">
        <v>19.63</v>
      </c>
      <c r="X44" s="198">
        <v>62.4</v>
      </c>
      <c r="Y44" s="198">
        <v>0</v>
      </c>
      <c r="Z44" s="198">
        <v>114.46</v>
      </c>
      <c r="AA44" s="198">
        <v>32.15</v>
      </c>
      <c r="AB44" s="198">
        <v>0</v>
      </c>
      <c r="AC44" s="198">
        <v>13.56</v>
      </c>
      <c r="AD44" s="198">
        <v>0</v>
      </c>
      <c r="AE44" s="198">
        <v>0</v>
      </c>
      <c r="AF44" s="198">
        <v>0</v>
      </c>
      <c r="AG44" s="198">
        <v>32.53</v>
      </c>
      <c r="AH44" s="198">
        <v>0</v>
      </c>
      <c r="AI44" s="198">
        <v>13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493.11</v>
      </c>
      <c r="L45" s="198">
        <v>177.43</v>
      </c>
      <c r="M45" s="198">
        <v>59.15</v>
      </c>
      <c r="N45" s="198">
        <v>48.13</v>
      </c>
      <c r="O45" s="198">
        <v>33.99</v>
      </c>
      <c r="P45" s="198">
        <v>21.56</v>
      </c>
      <c r="Q45" s="198">
        <v>9.23</v>
      </c>
      <c r="R45" s="198">
        <v>17.93</v>
      </c>
      <c r="S45" s="198">
        <v>11.16</v>
      </c>
      <c r="T45" s="198">
        <v>0</v>
      </c>
      <c r="U45" s="198">
        <v>59.81</v>
      </c>
      <c r="V45" s="198">
        <v>7.23</v>
      </c>
      <c r="W45" s="198">
        <v>19.63</v>
      </c>
      <c r="X45" s="198">
        <v>62.4</v>
      </c>
      <c r="Y45" s="198">
        <v>0</v>
      </c>
      <c r="Z45" s="198">
        <v>114.46</v>
      </c>
      <c r="AA45" s="198">
        <v>32.15</v>
      </c>
      <c r="AB45" s="198">
        <v>0</v>
      </c>
      <c r="AC45" s="198">
        <v>13.56</v>
      </c>
      <c r="AD45" s="198">
        <v>0</v>
      </c>
      <c r="AE45" s="198">
        <v>0</v>
      </c>
      <c r="AF45" s="198">
        <v>0</v>
      </c>
      <c r="AG45" s="198">
        <v>32.53</v>
      </c>
      <c r="AH45" s="198">
        <v>0</v>
      </c>
      <c r="AI45" s="198">
        <v>13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493.11</v>
      </c>
      <c r="L46" s="198">
        <v>177.43</v>
      </c>
      <c r="M46" s="198">
        <v>59.15</v>
      </c>
      <c r="N46" s="198">
        <v>48.13</v>
      </c>
      <c r="O46" s="198">
        <v>33.99</v>
      </c>
      <c r="P46" s="198">
        <v>21.56</v>
      </c>
      <c r="Q46" s="198">
        <v>9.23</v>
      </c>
      <c r="R46" s="198">
        <v>17.93</v>
      </c>
      <c r="S46" s="198">
        <v>11.16</v>
      </c>
      <c r="T46" s="198">
        <v>0</v>
      </c>
      <c r="U46" s="198">
        <v>59.81</v>
      </c>
      <c r="V46" s="198">
        <v>7.23</v>
      </c>
      <c r="W46" s="198">
        <v>19.63</v>
      </c>
      <c r="X46" s="198">
        <v>62.4</v>
      </c>
      <c r="Y46" s="198">
        <v>0</v>
      </c>
      <c r="Z46" s="198">
        <v>114.46</v>
      </c>
      <c r="AA46" s="198">
        <v>32.15</v>
      </c>
      <c r="AB46" s="198">
        <v>0</v>
      </c>
      <c r="AC46" s="198">
        <v>13.56</v>
      </c>
      <c r="AD46" s="198">
        <v>0</v>
      </c>
      <c r="AE46" s="198">
        <v>0</v>
      </c>
      <c r="AF46" s="198">
        <v>0</v>
      </c>
      <c r="AG46" s="198">
        <v>32.53</v>
      </c>
      <c r="AH46" s="198">
        <v>0</v>
      </c>
      <c r="AI46" s="198">
        <v>13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493.11</v>
      </c>
      <c r="L47" s="198">
        <v>177.43</v>
      </c>
      <c r="M47" s="198">
        <v>59.15</v>
      </c>
      <c r="N47" s="198">
        <v>48.13</v>
      </c>
      <c r="O47" s="198">
        <v>33.99</v>
      </c>
      <c r="P47" s="198">
        <v>22.33</v>
      </c>
      <c r="Q47" s="198">
        <v>9.23</v>
      </c>
      <c r="R47" s="198">
        <v>17.93</v>
      </c>
      <c r="S47" s="198">
        <v>11.16</v>
      </c>
      <c r="T47" s="198">
        <v>0</v>
      </c>
      <c r="U47" s="198">
        <v>59.81</v>
      </c>
      <c r="V47" s="198">
        <v>7.23</v>
      </c>
      <c r="W47" s="198">
        <v>19.63</v>
      </c>
      <c r="X47" s="198">
        <v>62.4</v>
      </c>
      <c r="Y47" s="198">
        <v>0</v>
      </c>
      <c r="Z47" s="198">
        <v>114.46</v>
      </c>
      <c r="AA47" s="198">
        <v>32.15</v>
      </c>
      <c r="AB47" s="198">
        <v>0</v>
      </c>
      <c r="AC47" s="198">
        <v>13.56</v>
      </c>
      <c r="AD47" s="198">
        <v>0</v>
      </c>
      <c r="AE47" s="198">
        <v>0</v>
      </c>
      <c r="AF47" s="198">
        <v>0</v>
      </c>
      <c r="AG47" s="198">
        <v>32.53</v>
      </c>
      <c r="AH47" s="198">
        <v>0</v>
      </c>
      <c r="AI47" s="198">
        <v>13.87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493.11</v>
      </c>
      <c r="L48" s="198">
        <v>177.43</v>
      </c>
      <c r="M48" s="198">
        <v>59.15</v>
      </c>
      <c r="N48" s="198">
        <v>48.13</v>
      </c>
      <c r="O48" s="198">
        <v>33.99</v>
      </c>
      <c r="P48" s="198">
        <v>22.33</v>
      </c>
      <c r="Q48" s="198">
        <v>9.23</v>
      </c>
      <c r="R48" s="198">
        <v>17.93</v>
      </c>
      <c r="S48" s="198">
        <v>11.16</v>
      </c>
      <c r="T48" s="198">
        <v>0</v>
      </c>
      <c r="U48" s="198">
        <v>59.81</v>
      </c>
      <c r="V48" s="198">
        <v>7.23</v>
      </c>
      <c r="W48" s="198">
        <v>19.63</v>
      </c>
      <c r="X48" s="198">
        <v>62.4</v>
      </c>
      <c r="Y48" s="198">
        <v>0</v>
      </c>
      <c r="Z48" s="198">
        <v>114.46</v>
      </c>
      <c r="AA48" s="198">
        <v>32.15</v>
      </c>
      <c r="AB48" s="198">
        <v>0</v>
      </c>
      <c r="AC48" s="198">
        <v>13.56</v>
      </c>
      <c r="AD48" s="198">
        <v>0</v>
      </c>
      <c r="AE48" s="198">
        <v>0</v>
      </c>
      <c r="AF48" s="198">
        <v>0</v>
      </c>
      <c r="AG48" s="198">
        <v>32.53</v>
      </c>
      <c r="AH48" s="198">
        <v>0</v>
      </c>
      <c r="AI48" s="198">
        <v>12.13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493.11</v>
      </c>
      <c r="L49" s="198">
        <v>177.43</v>
      </c>
      <c r="M49" s="198">
        <v>59.15</v>
      </c>
      <c r="N49" s="198">
        <v>48.13</v>
      </c>
      <c r="O49" s="198">
        <v>33.99</v>
      </c>
      <c r="P49" s="198">
        <v>22.33</v>
      </c>
      <c r="Q49" s="198">
        <v>9.23</v>
      </c>
      <c r="R49" s="198">
        <v>17.93</v>
      </c>
      <c r="S49" s="198">
        <v>11.16</v>
      </c>
      <c r="T49" s="198">
        <v>0</v>
      </c>
      <c r="U49" s="198">
        <v>59.81</v>
      </c>
      <c r="V49" s="198">
        <v>7.23</v>
      </c>
      <c r="W49" s="198">
        <v>19.63</v>
      </c>
      <c r="X49" s="198">
        <v>62.4</v>
      </c>
      <c r="Y49" s="198">
        <v>0</v>
      </c>
      <c r="Z49" s="198">
        <v>114.46</v>
      </c>
      <c r="AA49" s="198">
        <v>32.15</v>
      </c>
      <c r="AB49" s="198">
        <v>0</v>
      </c>
      <c r="AC49" s="198">
        <v>13.56</v>
      </c>
      <c r="AD49" s="198">
        <v>0</v>
      </c>
      <c r="AE49" s="198">
        <v>0</v>
      </c>
      <c r="AF49" s="198">
        <v>0</v>
      </c>
      <c r="AG49" s="198">
        <v>32.53</v>
      </c>
      <c r="AH49" s="198">
        <v>0</v>
      </c>
      <c r="AI49" s="198">
        <v>13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493.11</v>
      </c>
      <c r="L50" s="198">
        <v>177.43</v>
      </c>
      <c r="M50" s="198">
        <v>59.15</v>
      </c>
      <c r="N50" s="198">
        <v>48.13</v>
      </c>
      <c r="O50" s="198">
        <v>33.99</v>
      </c>
      <c r="P50" s="198">
        <v>22.33</v>
      </c>
      <c r="Q50" s="198">
        <v>9.23</v>
      </c>
      <c r="R50" s="198">
        <v>17.93</v>
      </c>
      <c r="S50" s="198">
        <v>11.16</v>
      </c>
      <c r="T50" s="198">
        <v>0</v>
      </c>
      <c r="U50" s="198">
        <v>59.81</v>
      </c>
      <c r="V50" s="198">
        <v>7.23</v>
      </c>
      <c r="W50" s="198">
        <v>19.63</v>
      </c>
      <c r="X50" s="198">
        <v>62.4</v>
      </c>
      <c r="Y50" s="198">
        <v>0</v>
      </c>
      <c r="Z50" s="198">
        <v>114.46</v>
      </c>
      <c r="AA50" s="198">
        <v>32.15</v>
      </c>
      <c r="AB50" s="198">
        <v>0</v>
      </c>
      <c r="AC50" s="198">
        <v>13.56</v>
      </c>
      <c r="AD50" s="198">
        <v>0</v>
      </c>
      <c r="AE50" s="198">
        <v>0</v>
      </c>
      <c r="AF50" s="198">
        <v>0</v>
      </c>
      <c r="AG50" s="198">
        <v>32.53</v>
      </c>
      <c r="AH50" s="198">
        <v>0</v>
      </c>
      <c r="AI50" s="198">
        <v>13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493.11</v>
      </c>
      <c r="L51" s="198">
        <v>114.46</v>
      </c>
      <c r="M51" s="198">
        <v>59.15</v>
      </c>
      <c r="N51" s="198">
        <v>48.13</v>
      </c>
      <c r="O51" s="198">
        <v>33.99</v>
      </c>
      <c r="P51" s="198">
        <v>22.33</v>
      </c>
      <c r="Q51" s="198">
        <v>9.23</v>
      </c>
      <c r="R51" s="198">
        <v>17.93</v>
      </c>
      <c r="S51" s="198">
        <v>11.16</v>
      </c>
      <c r="T51" s="198">
        <v>0</v>
      </c>
      <c r="U51" s="198">
        <v>59.81</v>
      </c>
      <c r="V51" s="198">
        <v>7.23</v>
      </c>
      <c r="W51" s="198">
        <v>19.63</v>
      </c>
      <c r="X51" s="198">
        <v>62.4</v>
      </c>
      <c r="Y51" s="198">
        <v>0</v>
      </c>
      <c r="Z51" s="198">
        <v>114.46</v>
      </c>
      <c r="AA51" s="198">
        <v>32.15</v>
      </c>
      <c r="AB51" s="198">
        <v>0</v>
      </c>
      <c r="AC51" s="198">
        <v>12.92</v>
      </c>
      <c r="AD51" s="198">
        <v>0</v>
      </c>
      <c r="AE51" s="198">
        <v>0</v>
      </c>
      <c r="AF51" s="198">
        <v>0</v>
      </c>
      <c r="AG51" s="198">
        <v>32.53</v>
      </c>
      <c r="AH51" s="198">
        <v>0</v>
      </c>
      <c r="AI51" s="198">
        <v>12.73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493.11</v>
      </c>
      <c r="L52" s="198">
        <v>115.56</v>
      </c>
      <c r="M52" s="198">
        <v>59.15</v>
      </c>
      <c r="N52" s="198">
        <v>48.13</v>
      </c>
      <c r="O52" s="198">
        <v>33.99</v>
      </c>
      <c r="P52" s="198">
        <v>22.33</v>
      </c>
      <c r="Q52" s="198">
        <v>9.23</v>
      </c>
      <c r="R52" s="198">
        <v>17.93</v>
      </c>
      <c r="S52" s="198">
        <v>11.16</v>
      </c>
      <c r="T52" s="198">
        <v>0</v>
      </c>
      <c r="U52" s="198">
        <v>59.81</v>
      </c>
      <c r="V52" s="198">
        <v>7.23</v>
      </c>
      <c r="W52" s="198">
        <v>19.63</v>
      </c>
      <c r="X52" s="198">
        <v>62.4</v>
      </c>
      <c r="Y52" s="198">
        <v>0</v>
      </c>
      <c r="Z52" s="198">
        <v>114.46</v>
      </c>
      <c r="AA52" s="198">
        <v>32.15</v>
      </c>
      <c r="AB52" s="198">
        <v>0</v>
      </c>
      <c r="AC52" s="198">
        <v>12.92</v>
      </c>
      <c r="AD52" s="198">
        <v>0</v>
      </c>
      <c r="AE52" s="198">
        <v>0</v>
      </c>
      <c r="AF52" s="198">
        <v>0</v>
      </c>
      <c r="AG52" s="198">
        <v>32.53</v>
      </c>
      <c r="AH52" s="198">
        <v>0</v>
      </c>
      <c r="AI52" s="198">
        <v>12.73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493.44</v>
      </c>
      <c r="L53" s="198">
        <v>107.34</v>
      </c>
      <c r="M53" s="198">
        <v>59.15</v>
      </c>
      <c r="N53" s="198">
        <v>48.13</v>
      </c>
      <c r="O53" s="198">
        <v>33.99</v>
      </c>
      <c r="P53" s="198">
        <v>22.33</v>
      </c>
      <c r="Q53" s="198">
        <v>9.23</v>
      </c>
      <c r="R53" s="198">
        <v>17.940000000000001</v>
      </c>
      <c r="S53" s="198">
        <v>11.16</v>
      </c>
      <c r="T53" s="198">
        <v>0</v>
      </c>
      <c r="U53" s="198">
        <v>59.81</v>
      </c>
      <c r="V53" s="198">
        <v>7.36</v>
      </c>
      <c r="W53" s="198">
        <v>19.63</v>
      </c>
      <c r="X53" s="198">
        <v>62.4</v>
      </c>
      <c r="Y53" s="198">
        <v>0</v>
      </c>
      <c r="Z53" s="198">
        <v>114.46</v>
      </c>
      <c r="AA53" s="198">
        <v>32.520000000000003</v>
      </c>
      <c r="AB53" s="198">
        <v>0</v>
      </c>
      <c r="AC53" s="198">
        <v>12.92</v>
      </c>
      <c r="AD53" s="198">
        <v>0</v>
      </c>
      <c r="AE53" s="198">
        <v>0</v>
      </c>
      <c r="AF53" s="198">
        <v>0</v>
      </c>
      <c r="AG53" s="198">
        <v>32.53</v>
      </c>
      <c r="AH53" s="198">
        <v>0</v>
      </c>
      <c r="AI53" s="198">
        <v>12.73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493.44</v>
      </c>
      <c r="L54" s="198">
        <v>110.29</v>
      </c>
      <c r="M54" s="198">
        <v>59.15</v>
      </c>
      <c r="N54" s="198">
        <v>48.13</v>
      </c>
      <c r="O54" s="198">
        <v>33.99</v>
      </c>
      <c r="P54" s="198">
        <v>22.33</v>
      </c>
      <c r="Q54" s="198">
        <v>9.23</v>
      </c>
      <c r="R54" s="198">
        <v>17.940000000000001</v>
      </c>
      <c r="S54" s="198">
        <v>11.16</v>
      </c>
      <c r="T54" s="198">
        <v>0</v>
      </c>
      <c r="U54" s="198">
        <v>59.81</v>
      </c>
      <c r="V54" s="198">
        <v>7.24</v>
      </c>
      <c r="W54" s="198">
        <v>19.63</v>
      </c>
      <c r="X54" s="198">
        <v>62.4</v>
      </c>
      <c r="Y54" s="198">
        <v>0</v>
      </c>
      <c r="Z54" s="198">
        <v>114.46</v>
      </c>
      <c r="AA54" s="198">
        <v>32.520000000000003</v>
      </c>
      <c r="AB54" s="198">
        <v>0</v>
      </c>
      <c r="AC54" s="198">
        <v>12.92</v>
      </c>
      <c r="AD54" s="198">
        <v>0</v>
      </c>
      <c r="AE54" s="198">
        <v>0</v>
      </c>
      <c r="AF54" s="198">
        <v>0</v>
      </c>
      <c r="AG54" s="198">
        <v>32.53</v>
      </c>
      <c r="AH54" s="198">
        <v>0</v>
      </c>
      <c r="AI54" s="198">
        <v>12.73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422.8</v>
      </c>
      <c r="L55" s="198">
        <v>81.39</v>
      </c>
      <c r="M55" s="198">
        <v>59.15</v>
      </c>
      <c r="N55" s="198">
        <v>48.13</v>
      </c>
      <c r="O55" s="198">
        <v>33.99</v>
      </c>
      <c r="P55" s="198">
        <v>22.33</v>
      </c>
      <c r="Q55" s="198">
        <v>9.23</v>
      </c>
      <c r="R55" s="198">
        <v>17.93</v>
      </c>
      <c r="S55" s="198">
        <v>11.16</v>
      </c>
      <c r="T55" s="198">
        <v>0</v>
      </c>
      <c r="U55" s="198">
        <v>59.81</v>
      </c>
      <c r="V55" s="198">
        <v>7.24</v>
      </c>
      <c r="W55" s="198">
        <v>19.63</v>
      </c>
      <c r="X55" s="198">
        <v>62.4</v>
      </c>
      <c r="Y55" s="198">
        <v>0</v>
      </c>
      <c r="Z55" s="198">
        <v>114.46</v>
      </c>
      <c r="AA55" s="198">
        <v>32.15</v>
      </c>
      <c r="AB55" s="198">
        <v>0</v>
      </c>
      <c r="AC55" s="198">
        <v>12.92</v>
      </c>
      <c r="AD55" s="198">
        <v>0</v>
      </c>
      <c r="AE55" s="198">
        <v>0</v>
      </c>
      <c r="AF55" s="198">
        <v>0</v>
      </c>
      <c r="AG55" s="198">
        <v>32.53</v>
      </c>
      <c r="AH55" s="198">
        <v>0</v>
      </c>
      <c r="AI55" s="198">
        <v>12.73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421.84</v>
      </c>
      <c r="L56" s="198">
        <v>82.64</v>
      </c>
      <c r="M56" s="198">
        <v>59.15</v>
      </c>
      <c r="N56" s="198">
        <v>48.13</v>
      </c>
      <c r="O56" s="198">
        <v>33.99</v>
      </c>
      <c r="P56" s="198">
        <v>22.33</v>
      </c>
      <c r="Q56" s="198">
        <v>9.23</v>
      </c>
      <c r="R56" s="198">
        <v>17.93</v>
      </c>
      <c r="S56" s="198">
        <v>11.16</v>
      </c>
      <c r="T56" s="198">
        <v>0</v>
      </c>
      <c r="U56" s="198">
        <v>59.81</v>
      </c>
      <c r="V56" s="198">
        <v>7.24</v>
      </c>
      <c r="W56" s="198">
        <v>19.63</v>
      </c>
      <c r="X56" s="198">
        <v>62.4</v>
      </c>
      <c r="Y56" s="198">
        <v>0</v>
      </c>
      <c r="Z56" s="198">
        <v>114.46</v>
      </c>
      <c r="AA56" s="198">
        <v>32.15</v>
      </c>
      <c r="AB56" s="198">
        <v>0</v>
      </c>
      <c r="AC56" s="198">
        <v>12.92</v>
      </c>
      <c r="AD56" s="198">
        <v>0</v>
      </c>
      <c r="AE56" s="198">
        <v>0</v>
      </c>
      <c r="AF56" s="198">
        <v>0</v>
      </c>
      <c r="AG56" s="198">
        <v>32.53</v>
      </c>
      <c r="AH56" s="198">
        <v>0</v>
      </c>
      <c r="AI56" s="198">
        <v>11.68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458.44</v>
      </c>
      <c r="L57" s="198">
        <v>83.01</v>
      </c>
      <c r="M57" s="198">
        <v>59.15</v>
      </c>
      <c r="N57" s="198">
        <v>48.13</v>
      </c>
      <c r="O57" s="198">
        <v>33.99</v>
      </c>
      <c r="P57" s="198">
        <v>22.33</v>
      </c>
      <c r="Q57" s="198">
        <v>9.23</v>
      </c>
      <c r="R57" s="198">
        <v>17.93</v>
      </c>
      <c r="S57" s="198">
        <v>11.16</v>
      </c>
      <c r="T57" s="198">
        <v>0</v>
      </c>
      <c r="U57" s="198">
        <v>59.81</v>
      </c>
      <c r="V57" s="198">
        <v>7.24</v>
      </c>
      <c r="W57" s="198">
        <v>19.63</v>
      </c>
      <c r="X57" s="198">
        <v>62.4</v>
      </c>
      <c r="Y57" s="198">
        <v>0</v>
      </c>
      <c r="Z57" s="198">
        <v>114.46</v>
      </c>
      <c r="AA57" s="198">
        <v>32.15</v>
      </c>
      <c r="AB57" s="198">
        <v>0</v>
      </c>
      <c r="AC57" s="198">
        <v>12.92</v>
      </c>
      <c r="AD57" s="198">
        <v>0</v>
      </c>
      <c r="AE57" s="198">
        <v>0</v>
      </c>
      <c r="AF57" s="198">
        <v>0</v>
      </c>
      <c r="AG57" s="198">
        <v>32.53</v>
      </c>
      <c r="AH57" s="198">
        <v>0</v>
      </c>
      <c r="AI57" s="198">
        <v>13.58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480.59</v>
      </c>
      <c r="L58" s="198">
        <v>83.01</v>
      </c>
      <c r="M58" s="198">
        <v>59.15</v>
      </c>
      <c r="N58" s="198">
        <v>48.13</v>
      </c>
      <c r="O58" s="198">
        <v>33.99</v>
      </c>
      <c r="P58" s="198">
        <v>22.33</v>
      </c>
      <c r="Q58" s="198">
        <v>9.23</v>
      </c>
      <c r="R58" s="198">
        <v>17.93</v>
      </c>
      <c r="S58" s="198">
        <v>11.16</v>
      </c>
      <c r="T58" s="198">
        <v>0</v>
      </c>
      <c r="U58" s="198">
        <v>59.81</v>
      </c>
      <c r="V58" s="198">
        <v>7.24</v>
      </c>
      <c r="W58" s="198">
        <v>19.63</v>
      </c>
      <c r="X58" s="198">
        <v>62.4</v>
      </c>
      <c r="Y58" s="198">
        <v>0</v>
      </c>
      <c r="Z58" s="198">
        <v>114.46</v>
      </c>
      <c r="AA58" s="198">
        <v>32.15</v>
      </c>
      <c r="AB58" s="198">
        <v>0</v>
      </c>
      <c r="AC58" s="198">
        <v>12.92</v>
      </c>
      <c r="AD58" s="198">
        <v>0</v>
      </c>
      <c r="AE58" s="198">
        <v>0</v>
      </c>
      <c r="AF58" s="198">
        <v>0</v>
      </c>
      <c r="AG58" s="198">
        <v>32.53</v>
      </c>
      <c r="AH58" s="198">
        <v>0</v>
      </c>
      <c r="AI58" s="198">
        <v>12.73</v>
      </c>
      <c r="AJ58" s="198">
        <v>0</v>
      </c>
      <c r="AK58" s="198">
        <v>93.4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493.43</v>
      </c>
      <c r="L59" s="198">
        <v>83.01</v>
      </c>
      <c r="M59" s="198">
        <v>59.15</v>
      </c>
      <c r="N59" s="198">
        <v>48.13</v>
      </c>
      <c r="O59" s="198">
        <v>33.99</v>
      </c>
      <c r="P59" s="198">
        <v>22.33</v>
      </c>
      <c r="Q59" s="198">
        <v>9.23</v>
      </c>
      <c r="R59" s="198">
        <v>17.93</v>
      </c>
      <c r="S59" s="198">
        <v>11.16</v>
      </c>
      <c r="T59" s="198">
        <v>0</v>
      </c>
      <c r="U59" s="198">
        <v>59.81</v>
      </c>
      <c r="V59" s="198">
        <v>7.24</v>
      </c>
      <c r="W59" s="198">
        <v>19.63</v>
      </c>
      <c r="X59" s="198">
        <v>62.4</v>
      </c>
      <c r="Y59" s="198">
        <v>0</v>
      </c>
      <c r="Z59" s="198">
        <v>114.46</v>
      </c>
      <c r="AA59" s="198">
        <v>32.15</v>
      </c>
      <c r="AB59" s="198">
        <v>0</v>
      </c>
      <c r="AC59" s="198">
        <v>12.92</v>
      </c>
      <c r="AD59" s="198">
        <v>0</v>
      </c>
      <c r="AE59" s="198">
        <v>0</v>
      </c>
      <c r="AF59" s="198">
        <v>0</v>
      </c>
      <c r="AG59" s="198">
        <v>32.53</v>
      </c>
      <c r="AH59" s="198">
        <v>0</v>
      </c>
      <c r="AI59" s="198">
        <v>12.73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493.43</v>
      </c>
      <c r="L60" s="198">
        <v>83.01</v>
      </c>
      <c r="M60" s="198">
        <v>59.15</v>
      </c>
      <c r="N60" s="198">
        <v>48.13</v>
      </c>
      <c r="O60" s="198">
        <v>33.99</v>
      </c>
      <c r="P60" s="198">
        <v>22.33</v>
      </c>
      <c r="Q60" s="198">
        <v>9.23</v>
      </c>
      <c r="R60" s="198">
        <v>17.93</v>
      </c>
      <c r="S60" s="198">
        <v>11.16</v>
      </c>
      <c r="T60" s="198">
        <v>0</v>
      </c>
      <c r="U60" s="198">
        <v>59.81</v>
      </c>
      <c r="V60" s="198">
        <v>7.24</v>
      </c>
      <c r="W60" s="198">
        <v>19.63</v>
      </c>
      <c r="X60" s="198">
        <v>62.4</v>
      </c>
      <c r="Y60" s="198">
        <v>0</v>
      </c>
      <c r="Z60" s="198">
        <v>114.46</v>
      </c>
      <c r="AA60" s="198">
        <v>32.15</v>
      </c>
      <c r="AB60" s="198">
        <v>0</v>
      </c>
      <c r="AC60" s="198">
        <v>12.92</v>
      </c>
      <c r="AD60" s="198">
        <v>0</v>
      </c>
      <c r="AE60" s="198">
        <v>0</v>
      </c>
      <c r="AF60" s="198">
        <v>0</v>
      </c>
      <c r="AG60" s="198">
        <v>32.53</v>
      </c>
      <c r="AH60" s="198">
        <v>0</v>
      </c>
      <c r="AI60" s="198">
        <v>12.73</v>
      </c>
      <c r="AJ60" s="198">
        <v>0</v>
      </c>
      <c r="AK60" s="198">
        <v>94.29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493.43</v>
      </c>
      <c r="L61" s="198">
        <v>83.01</v>
      </c>
      <c r="M61" s="198">
        <v>59.15</v>
      </c>
      <c r="N61" s="198">
        <v>48.13</v>
      </c>
      <c r="O61" s="198">
        <v>33.99</v>
      </c>
      <c r="P61" s="198">
        <v>22.33</v>
      </c>
      <c r="Q61" s="198">
        <v>9.23</v>
      </c>
      <c r="R61" s="198">
        <v>17.93</v>
      </c>
      <c r="S61" s="198">
        <v>11.16</v>
      </c>
      <c r="T61" s="198">
        <v>0</v>
      </c>
      <c r="U61" s="198">
        <v>59.81</v>
      </c>
      <c r="V61" s="198">
        <v>7.24</v>
      </c>
      <c r="W61" s="198">
        <v>19.63</v>
      </c>
      <c r="X61" s="198">
        <v>62.4</v>
      </c>
      <c r="Y61" s="198">
        <v>0</v>
      </c>
      <c r="Z61" s="198">
        <v>114.46</v>
      </c>
      <c r="AA61" s="198">
        <v>32.15</v>
      </c>
      <c r="AB61" s="198">
        <v>0</v>
      </c>
      <c r="AC61" s="198">
        <v>12.92</v>
      </c>
      <c r="AD61" s="198">
        <v>0</v>
      </c>
      <c r="AE61" s="198">
        <v>0</v>
      </c>
      <c r="AF61" s="198">
        <v>0</v>
      </c>
      <c r="AG61" s="198">
        <v>32.53</v>
      </c>
      <c r="AH61" s="198">
        <v>0</v>
      </c>
      <c r="AI61" s="198">
        <v>12.73</v>
      </c>
      <c r="AJ61" s="198">
        <v>0</v>
      </c>
      <c r="AK61" s="198">
        <v>94.29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493.43</v>
      </c>
      <c r="L62" s="198">
        <v>83.01</v>
      </c>
      <c r="M62" s="198">
        <v>59.15</v>
      </c>
      <c r="N62" s="198">
        <v>48.13</v>
      </c>
      <c r="O62" s="198">
        <v>33.99</v>
      </c>
      <c r="P62" s="198">
        <v>22.33</v>
      </c>
      <c r="Q62" s="198">
        <v>9.23</v>
      </c>
      <c r="R62" s="198">
        <v>17.93</v>
      </c>
      <c r="S62" s="198">
        <v>11.16</v>
      </c>
      <c r="T62" s="198">
        <v>0</v>
      </c>
      <c r="U62" s="198">
        <v>59.81</v>
      </c>
      <c r="V62" s="198">
        <v>7.24</v>
      </c>
      <c r="W62" s="198">
        <v>19.63</v>
      </c>
      <c r="X62" s="198">
        <v>62.4</v>
      </c>
      <c r="Y62" s="198">
        <v>0</v>
      </c>
      <c r="Z62" s="198">
        <v>114.46</v>
      </c>
      <c r="AA62" s="198">
        <v>32.15</v>
      </c>
      <c r="AB62" s="198">
        <v>0</v>
      </c>
      <c r="AC62" s="198">
        <v>12.92</v>
      </c>
      <c r="AD62" s="198">
        <v>0</v>
      </c>
      <c r="AE62" s="198">
        <v>0</v>
      </c>
      <c r="AF62" s="198">
        <v>0</v>
      </c>
      <c r="AG62" s="198">
        <v>32.53</v>
      </c>
      <c r="AH62" s="198">
        <v>0</v>
      </c>
      <c r="AI62" s="198">
        <v>11.68</v>
      </c>
      <c r="AJ62" s="198">
        <v>0</v>
      </c>
      <c r="AK62" s="198">
        <v>94.29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493.43</v>
      </c>
      <c r="L63" s="198">
        <v>83.01</v>
      </c>
      <c r="M63" s="198">
        <v>59.15</v>
      </c>
      <c r="N63" s="198">
        <v>48.13</v>
      </c>
      <c r="O63" s="198">
        <v>33.99</v>
      </c>
      <c r="P63" s="198">
        <v>22.33</v>
      </c>
      <c r="Q63" s="198">
        <v>9.23</v>
      </c>
      <c r="R63" s="198">
        <v>17.93</v>
      </c>
      <c r="S63" s="198">
        <v>11.16</v>
      </c>
      <c r="T63" s="198">
        <v>0</v>
      </c>
      <c r="U63" s="198">
        <v>59.81</v>
      </c>
      <c r="V63" s="198">
        <v>7.24</v>
      </c>
      <c r="W63" s="198">
        <v>19.63</v>
      </c>
      <c r="X63" s="198">
        <v>62.4</v>
      </c>
      <c r="Y63" s="198">
        <v>0</v>
      </c>
      <c r="Z63" s="198">
        <v>114.46</v>
      </c>
      <c r="AA63" s="198">
        <v>32.15</v>
      </c>
      <c r="AB63" s="198">
        <v>0</v>
      </c>
      <c r="AC63" s="198">
        <v>12.92</v>
      </c>
      <c r="AD63" s="198">
        <v>0</v>
      </c>
      <c r="AE63" s="198">
        <v>0</v>
      </c>
      <c r="AF63" s="198">
        <v>0</v>
      </c>
      <c r="AG63" s="198">
        <v>32.53</v>
      </c>
      <c r="AH63" s="198">
        <v>0</v>
      </c>
      <c r="AI63" s="198">
        <v>13.58</v>
      </c>
      <c r="AJ63" s="198">
        <v>0</v>
      </c>
      <c r="AK63" s="198">
        <v>94.29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493.43</v>
      </c>
      <c r="L64" s="198">
        <v>83.01</v>
      </c>
      <c r="M64" s="198">
        <v>59.15</v>
      </c>
      <c r="N64" s="198">
        <v>48.13</v>
      </c>
      <c r="O64" s="198">
        <v>33.99</v>
      </c>
      <c r="P64" s="198">
        <v>22.33</v>
      </c>
      <c r="Q64" s="198">
        <v>9.23</v>
      </c>
      <c r="R64" s="198">
        <v>17.93</v>
      </c>
      <c r="S64" s="198">
        <v>11.16</v>
      </c>
      <c r="T64" s="198">
        <v>0</v>
      </c>
      <c r="U64" s="198">
        <v>59.81</v>
      </c>
      <c r="V64" s="198">
        <v>7.24</v>
      </c>
      <c r="W64" s="198">
        <v>19.63</v>
      </c>
      <c r="X64" s="198">
        <v>62.4</v>
      </c>
      <c r="Y64" s="198">
        <v>0</v>
      </c>
      <c r="Z64" s="198">
        <v>114.46</v>
      </c>
      <c r="AA64" s="198">
        <v>32.15</v>
      </c>
      <c r="AB64" s="198">
        <v>0</v>
      </c>
      <c r="AC64" s="198">
        <v>12.92</v>
      </c>
      <c r="AD64" s="198">
        <v>0</v>
      </c>
      <c r="AE64" s="198">
        <v>0</v>
      </c>
      <c r="AF64" s="198">
        <v>0</v>
      </c>
      <c r="AG64" s="198">
        <v>32.53</v>
      </c>
      <c r="AH64" s="198">
        <v>0</v>
      </c>
      <c r="AI64" s="198">
        <v>12.73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493.44</v>
      </c>
      <c r="L65" s="198">
        <v>81.39</v>
      </c>
      <c r="M65" s="198">
        <v>59.15</v>
      </c>
      <c r="N65" s="198">
        <v>48.13</v>
      </c>
      <c r="O65" s="198">
        <v>33.99</v>
      </c>
      <c r="P65" s="198">
        <v>22.33</v>
      </c>
      <c r="Q65" s="198">
        <v>9.17</v>
      </c>
      <c r="R65" s="198">
        <v>17.940000000000001</v>
      </c>
      <c r="S65" s="198">
        <v>11.16</v>
      </c>
      <c r="T65" s="198">
        <v>0</v>
      </c>
      <c r="U65" s="198">
        <v>59.81</v>
      </c>
      <c r="V65" s="198">
        <v>7.24</v>
      </c>
      <c r="W65" s="198">
        <v>19.63</v>
      </c>
      <c r="X65" s="198">
        <v>62.4</v>
      </c>
      <c r="Y65" s="198">
        <v>0</v>
      </c>
      <c r="Z65" s="198">
        <v>114.46</v>
      </c>
      <c r="AA65" s="198">
        <v>32.15</v>
      </c>
      <c r="AB65" s="198">
        <v>0</v>
      </c>
      <c r="AC65" s="198">
        <v>12.92</v>
      </c>
      <c r="AD65" s="198">
        <v>0</v>
      </c>
      <c r="AE65" s="198">
        <v>0</v>
      </c>
      <c r="AF65" s="198">
        <v>0</v>
      </c>
      <c r="AG65" s="198">
        <v>32.53</v>
      </c>
      <c r="AH65" s="198">
        <v>0</v>
      </c>
      <c r="AI65" s="198">
        <v>12.73</v>
      </c>
      <c r="AJ65" s="198">
        <v>0</v>
      </c>
      <c r="AK65" s="198">
        <v>94.29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493.44</v>
      </c>
      <c r="L66" s="198">
        <v>81.39</v>
      </c>
      <c r="M66" s="198">
        <v>59.15</v>
      </c>
      <c r="N66" s="198">
        <v>48.13</v>
      </c>
      <c r="O66" s="198">
        <v>33.99</v>
      </c>
      <c r="P66" s="198">
        <v>22.33</v>
      </c>
      <c r="Q66" s="198">
        <v>9.23</v>
      </c>
      <c r="R66" s="198">
        <v>17.940000000000001</v>
      </c>
      <c r="S66" s="198">
        <v>11.16</v>
      </c>
      <c r="T66" s="198">
        <v>0</v>
      </c>
      <c r="U66" s="198">
        <v>59.81</v>
      </c>
      <c r="V66" s="198">
        <v>7.24</v>
      </c>
      <c r="W66" s="198">
        <v>19.63</v>
      </c>
      <c r="X66" s="198">
        <v>62.4</v>
      </c>
      <c r="Y66" s="198">
        <v>0</v>
      </c>
      <c r="Z66" s="198">
        <v>114.46</v>
      </c>
      <c r="AA66" s="198">
        <v>32.15</v>
      </c>
      <c r="AB66" s="198">
        <v>0</v>
      </c>
      <c r="AC66" s="198">
        <v>12.92</v>
      </c>
      <c r="AD66" s="198">
        <v>0</v>
      </c>
      <c r="AE66" s="198">
        <v>0</v>
      </c>
      <c r="AF66" s="198">
        <v>0</v>
      </c>
      <c r="AG66" s="198">
        <v>32.53</v>
      </c>
      <c r="AH66" s="198">
        <v>0</v>
      </c>
      <c r="AI66" s="198">
        <v>12.73</v>
      </c>
      <c r="AJ66" s="198">
        <v>0</v>
      </c>
      <c r="AK66" s="198">
        <v>94.29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493.44</v>
      </c>
      <c r="L67" s="198">
        <v>81.39</v>
      </c>
      <c r="M67" s="198">
        <v>59.15</v>
      </c>
      <c r="N67" s="198">
        <v>48.13</v>
      </c>
      <c r="O67" s="198">
        <v>33.99</v>
      </c>
      <c r="P67" s="198">
        <v>22.33</v>
      </c>
      <c r="Q67" s="198">
        <v>9.23</v>
      </c>
      <c r="R67" s="198">
        <v>17.940000000000001</v>
      </c>
      <c r="S67" s="198">
        <v>11.16</v>
      </c>
      <c r="T67" s="198">
        <v>0</v>
      </c>
      <c r="U67" s="198">
        <v>59.81</v>
      </c>
      <c r="V67" s="198">
        <v>7.24</v>
      </c>
      <c r="W67" s="198">
        <v>19.63</v>
      </c>
      <c r="X67" s="198">
        <v>62.4</v>
      </c>
      <c r="Y67" s="198">
        <v>0</v>
      </c>
      <c r="Z67" s="198">
        <v>114.46</v>
      </c>
      <c r="AA67" s="198">
        <v>32.15</v>
      </c>
      <c r="AB67" s="198">
        <v>0</v>
      </c>
      <c r="AC67" s="198">
        <v>12.92</v>
      </c>
      <c r="AD67" s="198">
        <v>0</v>
      </c>
      <c r="AE67" s="198">
        <v>0</v>
      </c>
      <c r="AF67" s="198">
        <v>0</v>
      </c>
      <c r="AG67" s="198">
        <v>32.53</v>
      </c>
      <c r="AH67" s="198">
        <v>0</v>
      </c>
      <c r="AI67" s="198">
        <v>12.73</v>
      </c>
      <c r="AJ67" s="198">
        <v>0</v>
      </c>
      <c r="AK67" s="198">
        <v>95.8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493.44</v>
      </c>
      <c r="L68" s="198">
        <v>81.39</v>
      </c>
      <c r="M68" s="198">
        <v>59.15</v>
      </c>
      <c r="N68" s="198">
        <v>48.13</v>
      </c>
      <c r="O68" s="198">
        <v>33.99</v>
      </c>
      <c r="P68" s="198">
        <v>22.33</v>
      </c>
      <c r="Q68" s="198">
        <v>9.23</v>
      </c>
      <c r="R68" s="198">
        <v>17.940000000000001</v>
      </c>
      <c r="S68" s="198">
        <v>11.16</v>
      </c>
      <c r="T68" s="198">
        <v>0</v>
      </c>
      <c r="U68" s="198">
        <v>59.81</v>
      </c>
      <c r="V68" s="198">
        <v>7.24</v>
      </c>
      <c r="W68" s="198">
        <v>19.63</v>
      </c>
      <c r="X68" s="198">
        <v>62.4</v>
      </c>
      <c r="Y68" s="198">
        <v>0</v>
      </c>
      <c r="Z68" s="198">
        <v>114.46</v>
      </c>
      <c r="AA68" s="198">
        <v>32.15</v>
      </c>
      <c r="AB68" s="198">
        <v>0</v>
      </c>
      <c r="AC68" s="198">
        <v>12.92</v>
      </c>
      <c r="AD68" s="198">
        <v>0</v>
      </c>
      <c r="AE68" s="198">
        <v>0</v>
      </c>
      <c r="AF68" s="198">
        <v>0</v>
      </c>
      <c r="AG68" s="198">
        <v>32.53</v>
      </c>
      <c r="AH68" s="198">
        <v>0</v>
      </c>
      <c r="AI68" s="198">
        <v>11.68</v>
      </c>
      <c r="AJ68" s="198">
        <v>0</v>
      </c>
      <c r="AK68" s="198">
        <v>95.8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493.44</v>
      </c>
      <c r="L69" s="198">
        <v>160.37</v>
      </c>
      <c r="M69" s="198">
        <v>59.15</v>
      </c>
      <c r="N69" s="198">
        <v>48.13</v>
      </c>
      <c r="O69" s="198">
        <v>33.99</v>
      </c>
      <c r="P69" s="198">
        <v>22.33</v>
      </c>
      <c r="Q69" s="198">
        <v>9.23</v>
      </c>
      <c r="R69" s="198">
        <v>17.940000000000001</v>
      </c>
      <c r="S69" s="198">
        <v>11.16</v>
      </c>
      <c r="T69" s="198">
        <v>0</v>
      </c>
      <c r="U69" s="198">
        <v>59.81</v>
      </c>
      <c r="V69" s="198">
        <v>7.24</v>
      </c>
      <c r="W69" s="198">
        <v>19.63</v>
      </c>
      <c r="X69" s="198">
        <v>62.4</v>
      </c>
      <c r="Y69" s="198">
        <v>0</v>
      </c>
      <c r="Z69" s="198">
        <v>114.46</v>
      </c>
      <c r="AA69" s="198">
        <v>32.15</v>
      </c>
      <c r="AB69" s="198">
        <v>0</v>
      </c>
      <c r="AC69" s="198">
        <v>12.92</v>
      </c>
      <c r="AD69" s="198">
        <v>0</v>
      </c>
      <c r="AE69" s="198">
        <v>0</v>
      </c>
      <c r="AF69" s="198">
        <v>0</v>
      </c>
      <c r="AG69" s="198">
        <v>32.53</v>
      </c>
      <c r="AH69" s="198">
        <v>0</v>
      </c>
      <c r="AI69" s="198">
        <v>13.58</v>
      </c>
      <c r="AJ69" s="198">
        <v>0</v>
      </c>
      <c r="AK69" s="198">
        <v>95.8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37.78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493.44</v>
      </c>
      <c r="L70" s="198">
        <v>157.41999999999999</v>
      </c>
      <c r="M70" s="198">
        <v>59.15</v>
      </c>
      <c r="N70" s="198">
        <v>48.13</v>
      </c>
      <c r="O70" s="198">
        <v>33.99</v>
      </c>
      <c r="P70" s="198">
        <v>22.33</v>
      </c>
      <c r="Q70" s="198">
        <v>9.23</v>
      </c>
      <c r="R70" s="198">
        <v>17.940000000000001</v>
      </c>
      <c r="S70" s="198">
        <v>11.16</v>
      </c>
      <c r="T70" s="198">
        <v>0</v>
      </c>
      <c r="U70" s="198">
        <v>59.81</v>
      </c>
      <c r="V70" s="198">
        <v>7.24</v>
      </c>
      <c r="W70" s="198">
        <v>19.63</v>
      </c>
      <c r="X70" s="198">
        <v>62.4</v>
      </c>
      <c r="Y70" s="198">
        <v>0</v>
      </c>
      <c r="Z70" s="198">
        <v>114.46</v>
      </c>
      <c r="AA70" s="198">
        <v>32.15</v>
      </c>
      <c r="AB70" s="198">
        <v>0</v>
      </c>
      <c r="AC70" s="198">
        <v>12.92</v>
      </c>
      <c r="AD70" s="198">
        <v>0</v>
      </c>
      <c r="AE70" s="198">
        <v>0</v>
      </c>
      <c r="AF70" s="198">
        <v>0</v>
      </c>
      <c r="AG70" s="198">
        <v>32.53</v>
      </c>
      <c r="AH70" s="198">
        <v>0</v>
      </c>
      <c r="AI70" s="198">
        <v>12.73</v>
      </c>
      <c r="AJ70" s="198">
        <v>0</v>
      </c>
      <c r="AK70" s="198">
        <v>93.69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30.28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493.44</v>
      </c>
      <c r="L71" s="198">
        <v>153.80000000000001</v>
      </c>
      <c r="M71" s="198">
        <v>59.15</v>
      </c>
      <c r="N71" s="198">
        <v>48.13</v>
      </c>
      <c r="O71" s="198">
        <v>33.99</v>
      </c>
      <c r="P71" s="198">
        <v>22.33</v>
      </c>
      <c r="Q71" s="198">
        <v>9.2200000000000006</v>
      </c>
      <c r="R71" s="198">
        <v>17.93</v>
      </c>
      <c r="S71" s="198">
        <v>11.16</v>
      </c>
      <c r="T71" s="198">
        <v>0</v>
      </c>
      <c r="U71" s="198">
        <v>59.81</v>
      </c>
      <c r="V71" s="198">
        <v>7.68</v>
      </c>
      <c r="W71" s="198">
        <v>19.63</v>
      </c>
      <c r="X71" s="198">
        <v>62.4</v>
      </c>
      <c r="Y71" s="198">
        <v>0</v>
      </c>
      <c r="Z71" s="198">
        <v>114.46</v>
      </c>
      <c r="AA71" s="198">
        <v>32.15</v>
      </c>
      <c r="AB71" s="198">
        <v>0</v>
      </c>
      <c r="AC71" s="198">
        <v>12.92</v>
      </c>
      <c r="AD71" s="198">
        <v>0</v>
      </c>
      <c r="AE71" s="198">
        <v>0</v>
      </c>
      <c r="AF71" s="198">
        <v>0</v>
      </c>
      <c r="AG71" s="198">
        <v>32.53</v>
      </c>
      <c r="AH71" s="198">
        <v>0</v>
      </c>
      <c r="AI71" s="198">
        <v>12.73</v>
      </c>
      <c r="AJ71" s="198">
        <v>0</v>
      </c>
      <c r="AK71" s="198">
        <v>95.8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15.83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493.44</v>
      </c>
      <c r="L72" s="198">
        <v>153.80000000000001</v>
      </c>
      <c r="M72" s="198">
        <v>59.15</v>
      </c>
      <c r="N72" s="198">
        <v>48.13</v>
      </c>
      <c r="O72" s="198">
        <v>33.99</v>
      </c>
      <c r="P72" s="198">
        <v>22.33</v>
      </c>
      <c r="Q72" s="198">
        <v>9.2200000000000006</v>
      </c>
      <c r="R72" s="198">
        <v>17.93</v>
      </c>
      <c r="S72" s="198">
        <v>11.16</v>
      </c>
      <c r="T72" s="198">
        <v>0</v>
      </c>
      <c r="U72" s="198">
        <v>59.81</v>
      </c>
      <c r="V72" s="198">
        <v>7.68</v>
      </c>
      <c r="W72" s="198">
        <v>19.63</v>
      </c>
      <c r="X72" s="198">
        <v>62.4</v>
      </c>
      <c r="Y72" s="198">
        <v>0</v>
      </c>
      <c r="Z72" s="198">
        <v>114.46</v>
      </c>
      <c r="AA72" s="198">
        <v>32.15</v>
      </c>
      <c r="AB72" s="198">
        <v>0</v>
      </c>
      <c r="AC72" s="198">
        <v>12.92</v>
      </c>
      <c r="AD72" s="198">
        <v>0</v>
      </c>
      <c r="AE72" s="198">
        <v>0</v>
      </c>
      <c r="AF72" s="198">
        <v>0</v>
      </c>
      <c r="AG72" s="198">
        <v>32.53</v>
      </c>
      <c r="AH72" s="198">
        <v>0</v>
      </c>
      <c r="AI72" s="198">
        <v>12.73</v>
      </c>
      <c r="AJ72" s="198">
        <v>0</v>
      </c>
      <c r="AK72" s="198">
        <v>95.49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7.14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493.44</v>
      </c>
      <c r="L73" s="198">
        <v>166.32</v>
      </c>
      <c r="M73" s="198">
        <v>59.15</v>
      </c>
      <c r="N73" s="198">
        <v>48.13</v>
      </c>
      <c r="O73" s="198">
        <v>33.99</v>
      </c>
      <c r="P73" s="198">
        <v>22.83</v>
      </c>
      <c r="Q73" s="198">
        <v>9.2200000000000006</v>
      </c>
      <c r="R73" s="198">
        <v>17.93</v>
      </c>
      <c r="S73" s="198">
        <v>11.16</v>
      </c>
      <c r="T73" s="198">
        <v>0</v>
      </c>
      <c r="U73" s="198">
        <v>59.81</v>
      </c>
      <c r="V73" s="198">
        <v>7.68</v>
      </c>
      <c r="W73" s="198">
        <v>19.63</v>
      </c>
      <c r="X73" s="198">
        <v>62.4</v>
      </c>
      <c r="Y73" s="198">
        <v>0</v>
      </c>
      <c r="Z73" s="198">
        <v>114.46</v>
      </c>
      <c r="AA73" s="198">
        <v>32.15</v>
      </c>
      <c r="AB73" s="198">
        <v>0</v>
      </c>
      <c r="AC73" s="198">
        <v>12.92</v>
      </c>
      <c r="AD73" s="198">
        <v>0</v>
      </c>
      <c r="AE73" s="198">
        <v>0</v>
      </c>
      <c r="AF73" s="198">
        <v>0</v>
      </c>
      <c r="AG73" s="198">
        <v>32.53</v>
      </c>
      <c r="AH73" s="198">
        <v>0</v>
      </c>
      <c r="AI73" s="198">
        <v>12.73</v>
      </c>
      <c r="AJ73" s="198">
        <v>0</v>
      </c>
      <c r="AK73" s="198">
        <v>94.88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1.86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493.44</v>
      </c>
      <c r="L74" s="198">
        <v>166.32</v>
      </c>
      <c r="M74" s="198">
        <v>59.15</v>
      </c>
      <c r="N74" s="198">
        <v>48.13</v>
      </c>
      <c r="O74" s="198">
        <v>33.99</v>
      </c>
      <c r="P74" s="198">
        <v>22.83</v>
      </c>
      <c r="Q74" s="198">
        <v>9.2200000000000006</v>
      </c>
      <c r="R74" s="198">
        <v>17.93</v>
      </c>
      <c r="S74" s="198">
        <v>11.16</v>
      </c>
      <c r="T74" s="198">
        <v>0</v>
      </c>
      <c r="U74" s="198">
        <v>59.81</v>
      </c>
      <c r="V74" s="198">
        <v>7.68</v>
      </c>
      <c r="W74" s="198">
        <v>19.63</v>
      </c>
      <c r="X74" s="198">
        <v>62.4</v>
      </c>
      <c r="Y74" s="198">
        <v>0</v>
      </c>
      <c r="Z74" s="198">
        <v>114.46</v>
      </c>
      <c r="AA74" s="198">
        <v>32.15</v>
      </c>
      <c r="AB74" s="198">
        <v>0</v>
      </c>
      <c r="AC74" s="198">
        <v>12.92</v>
      </c>
      <c r="AD74" s="198">
        <v>0</v>
      </c>
      <c r="AE74" s="198">
        <v>0</v>
      </c>
      <c r="AF74" s="198">
        <v>0</v>
      </c>
      <c r="AG74" s="198">
        <v>32.53</v>
      </c>
      <c r="AH74" s="198">
        <v>0</v>
      </c>
      <c r="AI74" s="198">
        <v>11.68</v>
      </c>
      <c r="AJ74" s="198">
        <v>0</v>
      </c>
      <c r="AK74" s="198">
        <v>94.88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493.44</v>
      </c>
      <c r="L75" s="198">
        <v>166.32</v>
      </c>
      <c r="M75" s="198">
        <v>59.15</v>
      </c>
      <c r="N75" s="198">
        <v>48.13</v>
      </c>
      <c r="O75" s="198">
        <v>33.99</v>
      </c>
      <c r="P75" s="198">
        <v>22.83</v>
      </c>
      <c r="Q75" s="198">
        <v>9.2200000000000006</v>
      </c>
      <c r="R75" s="198">
        <v>17.93</v>
      </c>
      <c r="S75" s="198">
        <v>11.16</v>
      </c>
      <c r="T75" s="198">
        <v>0</v>
      </c>
      <c r="U75" s="198">
        <v>59.81</v>
      </c>
      <c r="V75" s="198">
        <v>7.68</v>
      </c>
      <c r="W75" s="198">
        <v>19.63</v>
      </c>
      <c r="X75" s="198">
        <v>62.4</v>
      </c>
      <c r="Y75" s="198">
        <v>0</v>
      </c>
      <c r="Z75" s="198">
        <v>114.46</v>
      </c>
      <c r="AA75" s="198">
        <v>32.15</v>
      </c>
      <c r="AB75" s="198">
        <v>0</v>
      </c>
      <c r="AC75" s="198">
        <v>12.92</v>
      </c>
      <c r="AD75" s="198">
        <v>0</v>
      </c>
      <c r="AE75" s="198">
        <v>0</v>
      </c>
      <c r="AF75" s="198">
        <v>0</v>
      </c>
      <c r="AG75" s="198">
        <v>32.53</v>
      </c>
      <c r="AH75" s="198">
        <v>0</v>
      </c>
      <c r="AI75" s="198">
        <v>13.58</v>
      </c>
      <c r="AJ75" s="198">
        <v>0</v>
      </c>
      <c r="AK75" s="198">
        <v>93.99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493.44</v>
      </c>
      <c r="L76" s="198">
        <v>166.32</v>
      </c>
      <c r="M76" s="198">
        <v>59.15</v>
      </c>
      <c r="N76" s="198">
        <v>48.13</v>
      </c>
      <c r="O76" s="198">
        <v>33.99</v>
      </c>
      <c r="P76" s="198">
        <v>22.83</v>
      </c>
      <c r="Q76" s="198">
        <v>9.2200000000000006</v>
      </c>
      <c r="R76" s="198">
        <v>17.93</v>
      </c>
      <c r="S76" s="198">
        <v>11.16</v>
      </c>
      <c r="T76" s="198">
        <v>0</v>
      </c>
      <c r="U76" s="198">
        <v>59.81</v>
      </c>
      <c r="V76" s="198">
        <v>7.68</v>
      </c>
      <c r="W76" s="198">
        <v>19.63</v>
      </c>
      <c r="X76" s="198">
        <v>62.4</v>
      </c>
      <c r="Y76" s="198">
        <v>0</v>
      </c>
      <c r="Z76" s="198">
        <v>114.46</v>
      </c>
      <c r="AA76" s="198">
        <v>32.15</v>
      </c>
      <c r="AB76" s="198">
        <v>0</v>
      </c>
      <c r="AC76" s="198">
        <v>12.92</v>
      </c>
      <c r="AD76" s="198">
        <v>0</v>
      </c>
      <c r="AE76" s="198">
        <v>0</v>
      </c>
      <c r="AF76" s="198">
        <v>0</v>
      </c>
      <c r="AG76" s="198">
        <v>32.53</v>
      </c>
      <c r="AH76" s="198">
        <v>0</v>
      </c>
      <c r="AI76" s="198">
        <v>12.73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493.44</v>
      </c>
      <c r="L77" s="198">
        <v>166.32</v>
      </c>
      <c r="M77" s="198">
        <v>59.15</v>
      </c>
      <c r="N77" s="198">
        <v>48.13</v>
      </c>
      <c r="O77" s="198">
        <v>33.99</v>
      </c>
      <c r="P77" s="198">
        <v>21.84</v>
      </c>
      <c r="Q77" s="198">
        <v>9.2200000000000006</v>
      </c>
      <c r="R77" s="198">
        <v>17.93</v>
      </c>
      <c r="S77" s="198">
        <v>11.16</v>
      </c>
      <c r="T77" s="198">
        <v>0</v>
      </c>
      <c r="U77" s="198">
        <v>59.81</v>
      </c>
      <c r="V77" s="198">
        <v>7.68</v>
      </c>
      <c r="W77" s="198">
        <v>19.63</v>
      </c>
      <c r="X77" s="198">
        <v>62.4</v>
      </c>
      <c r="Y77" s="198">
        <v>0</v>
      </c>
      <c r="Z77" s="198">
        <v>114.46</v>
      </c>
      <c r="AA77" s="198">
        <v>32.15</v>
      </c>
      <c r="AB77" s="198">
        <v>0</v>
      </c>
      <c r="AC77" s="198">
        <v>12.92</v>
      </c>
      <c r="AD77" s="198">
        <v>0</v>
      </c>
      <c r="AE77" s="198">
        <v>0</v>
      </c>
      <c r="AF77" s="198">
        <v>0</v>
      </c>
      <c r="AG77" s="198">
        <v>32.53</v>
      </c>
      <c r="AH77" s="198">
        <v>0</v>
      </c>
      <c r="AI77" s="198">
        <v>12.73</v>
      </c>
      <c r="AJ77" s="198">
        <v>0</v>
      </c>
      <c r="AK77" s="198">
        <v>94.29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493.44</v>
      </c>
      <c r="L78" s="198">
        <v>166.32</v>
      </c>
      <c r="M78" s="198">
        <v>59.15</v>
      </c>
      <c r="N78" s="198">
        <v>48.13</v>
      </c>
      <c r="O78" s="198">
        <v>33.99</v>
      </c>
      <c r="P78" s="198">
        <v>21.84</v>
      </c>
      <c r="Q78" s="198">
        <v>9.2200000000000006</v>
      </c>
      <c r="R78" s="198">
        <v>17.93</v>
      </c>
      <c r="S78" s="198">
        <v>11.16</v>
      </c>
      <c r="T78" s="198">
        <v>0</v>
      </c>
      <c r="U78" s="198">
        <v>59.81</v>
      </c>
      <c r="V78" s="198">
        <v>7.68</v>
      </c>
      <c r="W78" s="198">
        <v>19.63</v>
      </c>
      <c r="X78" s="198">
        <v>62.4</v>
      </c>
      <c r="Y78" s="198">
        <v>0</v>
      </c>
      <c r="Z78" s="198">
        <v>114.46</v>
      </c>
      <c r="AA78" s="198">
        <v>32.15</v>
      </c>
      <c r="AB78" s="198">
        <v>0</v>
      </c>
      <c r="AC78" s="198">
        <v>12.92</v>
      </c>
      <c r="AD78" s="198">
        <v>0</v>
      </c>
      <c r="AE78" s="198">
        <v>0</v>
      </c>
      <c r="AF78" s="198">
        <v>0</v>
      </c>
      <c r="AG78" s="198">
        <v>32.53</v>
      </c>
      <c r="AH78" s="198">
        <v>0</v>
      </c>
      <c r="AI78" s="198">
        <v>12.73</v>
      </c>
      <c r="AJ78" s="198">
        <v>0</v>
      </c>
      <c r="AK78" s="198">
        <v>93.69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493.44</v>
      </c>
      <c r="L79" s="198">
        <v>137.43</v>
      </c>
      <c r="M79" s="198">
        <v>57.42</v>
      </c>
      <c r="N79" s="198">
        <v>48.13</v>
      </c>
      <c r="O79" s="198">
        <v>33.99</v>
      </c>
      <c r="P79" s="198">
        <v>21.84</v>
      </c>
      <c r="Q79" s="198">
        <v>9.2200000000000006</v>
      </c>
      <c r="R79" s="198">
        <v>17.93</v>
      </c>
      <c r="S79" s="198">
        <v>11.16</v>
      </c>
      <c r="T79" s="198">
        <v>0</v>
      </c>
      <c r="U79" s="198">
        <v>59.81</v>
      </c>
      <c r="V79" s="198">
        <v>7.68</v>
      </c>
      <c r="W79" s="198">
        <v>19.63</v>
      </c>
      <c r="X79" s="198">
        <v>62.4</v>
      </c>
      <c r="Y79" s="198">
        <v>0</v>
      </c>
      <c r="Z79" s="198">
        <v>114.46</v>
      </c>
      <c r="AA79" s="198">
        <v>32.15</v>
      </c>
      <c r="AB79" s="198">
        <v>0</v>
      </c>
      <c r="AC79" s="198">
        <v>9.7200000000000006</v>
      </c>
      <c r="AD79" s="198">
        <v>0</v>
      </c>
      <c r="AE79" s="198">
        <v>0</v>
      </c>
      <c r="AF79" s="198">
        <v>0</v>
      </c>
      <c r="AG79" s="198">
        <v>32.53</v>
      </c>
      <c r="AH79" s="198">
        <v>0</v>
      </c>
      <c r="AI79" s="198">
        <v>6.82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493.44</v>
      </c>
      <c r="L80" s="198">
        <v>118.17</v>
      </c>
      <c r="M80" s="198">
        <v>53.41</v>
      </c>
      <c r="N80" s="198">
        <v>48.13</v>
      </c>
      <c r="O80" s="198">
        <v>33.99</v>
      </c>
      <c r="P80" s="198">
        <v>21.84</v>
      </c>
      <c r="Q80" s="198">
        <v>9.2200000000000006</v>
      </c>
      <c r="R80" s="198">
        <v>17.93</v>
      </c>
      <c r="S80" s="198">
        <v>11.16</v>
      </c>
      <c r="T80" s="198">
        <v>0</v>
      </c>
      <c r="U80" s="198">
        <v>59.81</v>
      </c>
      <c r="V80" s="198">
        <v>7.68</v>
      </c>
      <c r="W80" s="198">
        <v>19.63</v>
      </c>
      <c r="X80" s="198">
        <v>62.4</v>
      </c>
      <c r="Y80" s="198">
        <v>0</v>
      </c>
      <c r="Z80" s="198">
        <v>114.46</v>
      </c>
      <c r="AA80" s="198">
        <v>32.15</v>
      </c>
      <c r="AB80" s="198">
        <v>0</v>
      </c>
      <c r="AC80" s="198">
        <v>9.7200000000000006</v>
      </c>
      <c r="AD80" s="198">
        <v>0</v>
      </c>
      <c r="AE80" s="198">
        <v>0</v>
      </c>
      <c r="AF80" s="198">
        <v>0</v>
      </c>
      <c r="AG80" s="198">
        <v>32.53</v>
      </c>
      <c r="AH80" s="198">
        <v>0</v>
      </c>
      <c r="AI80" s="198">
        <v>5.68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493.44</v>
      </c>
      <c r="L81" s="198">
        <v>108.54</v>
      </c>
      <c r="M81" s="198">
        <v>53.41</v>
      </c>
      <c r="N81" s="198">
        <v>48.13</v>
      </c>
      <c r="O81" s="198">
        <v>33.99</v>
      </c>
      <c r="P81" s="198">
        <v>21.84</v>
      </c>
      <c r="Q81" s="198">
        <v>9.2200000000000006</v>
      </c>
      <c r="R81" s="198">
        <v>17.93</v>
      </c>
      <c r="S81" s="198">
        <v>11.16</v>
      </c>
      <c r="T81" s="198">
        <v>0</v>
      </c>
      <c r="U81" s="198">
        <v>59.81</v>
      </c>
      <c r="V81" s="198">
        <v>7.68</v>
      </c>
      <c r="W81" s="198">
        <v>19.63</v>
      </c>
      <c r="X81" s="198">
        <v>62.4</v>
      </c>
      <c r="Y81" s="198">
        <v>0</v>
      </c>
      <c r="Z81" s="198">
        <v>114.46</v>
      </c>
      <c r="AA81" s="198">
        <v>32.15</v>
      </c>
      <c r="AB81" s="198">
        <v>0</v>
      </c>
      <c r="AC81" s="198">
        <v>12.92</v>
      </c>
      <c r="AD81" s="198">
        <v>0</v>
      </c>
      <c r="AE81" s="198">
        <v>0</v>
      </c>
      <c r="AF81" s="198">
        <v>0</v>
      </c>
      <c r="AG81" s="198">
        <v>32.53</v>
      </c>
      <c r="AH81" s="198">
        <v>0</v>
      </c>
      <c r="AI81" s="198">
        <v>13.58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493.44</v>
      </c>
      <c r="L82" s="198">
        <v>108.54</v>
      </c>
      <c r="M82" s="198">
        <v>53.41</v>
      </c>
      <c r="N82" s="198">
        <v>48.13</v>
      </c>
      <c r="O82" s="198">
        <v>33.99</v>
      </c>
      <c r="P82" s="198">
        <v>21.84</v>
      </c>
      <c r="Q82" s="198">
        <v>9.2200000000000006</v>
      </c>
      <c r="R82" s="198">
        <v>17.93</v>
      </c>
      <c r="S82" s="198">
        <v>11.16</v>
      </c>
      <c r="T82" s="198">
        <v>0</v>
      </c>
      <c r="U82" s="198">
        <v>59.81</v>
      </c>
      <c r="V82" s="198">
        <v>7.68</v>
      </c>
      <c r="W82" s="198">
        <v>19.63</v>
      </c>
      <c r="X82" s="198">
        <v>62.4</v>
      </c>
      <c r="Y82" s="198">
        <v>0</v>
      </c>
      <c r="Z82" s="198">
        <v>114.46</v>
      </c>
      <c r="AA82" s="198">
        <v>32.15</v>
      </c>
      <c r="AB82" s="198">
        <v>0</v>
      </c>
      <c r="AC82" s="198">
        <v>12.92</v>
      </c>
      <c r="AD82" s="198">
        <v>0</v>
      </c>
      <c r="AE82" s="198">
        <v>0</v>
      </c>
      <c r="AF82" s="198">
        <v>0</v>
      </c>
      <c r="AG82" s="198">
        <v>32.53</v>
      </c>
      <c r="AH82" s="198">
        <v>0</v>
      </c>
      <c r="AI82" s="198">
        <v>12.73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493.44</v>
      </c>
      <c r="L83" s="198">
        <v>177.43</v>
      </c>
      <c r="M83" s="198">
        <v>53.41</v>
      </c>
      <c r="N83" s="198">
        <v>48.13</v>
      </c>
      <c r="O83" s="198">
        <v>33.99</v>
      </c>
      <c r="P83" s="198">
        <v>22.33</v>
      </c>
      <c r="Q83" s="198">
        <v>9.2200000000000006</v>
      </c>
      <c r="R83" s="198">
        <v>17.93</v>
      </c>
      <c r="S83" s="198">
        <v>11.16</v>
      </c>
      <c r="T83" s="198">
        <v>0</v>
      </c>
      <c r="U83" s="198">
        <v>59.81</v>
      </c>
      <c r="V83" s="198">
        <v>7.68</v>
      </c>
      <c r="W83" s="198">
        <v>19.63</v>
      </c>
      <c r="X83" s="198">
        <v>62.4</v>
      </c>
      <c r="Y83" s="198">
        <v>0</v>
      </c>
      <c r="Z83" s="198">
        <v>114.46</v>
      </c>
      <c r="AA83" s="198">
        <v>32.15</v>
      </c>
      <c r="AB83" s="198">
        <v>0</v>
      </c>
      <c r="AC83" s="198">
        <v>12.92</v>
      </c>
      <c r="AD83" s="198">
        <v>0</v>
      </c>
      <c r="AE83" s="198">
        <v>0</v>
      </c>
      <c r="AF83" s="198">
        <v>0</v>
      </c>
      <c r="AG83" s="198">
        <v>32.53</v>
      </c>
      <c r="AH83" s="198">
        <v>0</v>
      </c>
      <c r="AI83" s="198">
        <v>12.73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493.44</v>
      </c>
      <c r="L84" s="198">
        <v>177.43</v>
      </c>
      <c r="M84" s="198">
        <v>53.41</v>
      </c>
      <c r="N84" s="198">
        <v>48.13</v>
      </c>
      <c r="O84" s="198">
        <v>33.99</v>
      </c>
      <c r="P84" s="198">
        <v>22.33</v>
      </c>
      <c r="Q84" s="198">
        <v>9.2200000000000006</v>
      </c>
      <c r="R84" s="198">
        <v>17.93</v>
      </c>
      <c r="S84" s="198">
        <v>11.16</v>
      </c>
      <c r="T84" s="198">
        <v>0</v>
      </c>
      <c r="U84" s="198">
        <v>59.81</v>
      </c>
      <c r="V84" s="198">
        <v>7.68</v>
      </c>
      <c r="W84" s="198">
        <v>19.63</v>
      </c>
      <c r="X84" s="198">
        <v>62.4</v>
      </c>
      <c r="Y84" s="198">
        <v>0</v>
      </c>
      <c r="Z84" s="198">
        <v>114.46</v>
      </c>
      <c r="AA84" s="198">
        <v>32.15</v>
      </c>
      <c r="AB84" s="198">
        <v>0</v>
      </c>
      <c r="AC84" s="198">
        <v>12.92</v>
      </c>
      <c r="AD84" s="198">
        <v>0</v>
      </c>
      <c r="AE84" s="198">
        <v>0</v>
      </c>
      <c r="AF84" s="198">
        <v>0</v>
      </c>
      <c r="AG84" s="198">
        <v>32.53</v>
      </c>
      <c r="AH84" s="198">
        <v>0</v>
      </c>
      <c r="AI84" s="198">
        <v>12.73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493.44</v>
      </c>
      <c r="L85" s="198">
        <v>122.02</v>
      </c>
      <c r="M85" s="198">
        <v>53.41</v>
      </c>
      <c r="N85" s="198">
        <v>48.13</v>
      </c>
      <c r="O85" s="198">
        <v>33.99</v>
      </c>
      <c r="P85" s="198">
        <v>22.33</v>
      </c>
      <c r="Q85" s="198">
        <v>9.2200000000000006</v>
      </c>
      <c r="R85" s="198">
        <v>17.93</v>
      </c>
      <c r="S85" s="198">
        <v>11.16</v>
      </c>
      <c r="T85" s="198">
        <v>0</v>
      </c>
      <c r="U85" s="198">
        <v>59.81</v>
      </c>
      <c r="V85" s="198">
        <v>7.68</v>
      </c>
      <c r="W85" s="198">
        <v>19.63</v>
      </c>
      <c r="X85" s="198">
        <v>62.4</v>
      </c>
      <c r="Y85" s="198">
        <v>0</v>
      </c>
      <c r="Z85" s="198">
        <v>114.46</v>
      </c>
      <c r="AA85" s="198">
        <v>32.15</v>
      </c>
      <c r="AB85" s="198">
        <v>0</v>
      </c>
      <c r="AC85" s="198">
        <v>12.92</v>
      </c>
      <c r="AD85" s="198">
        <v>0</v>
      </c>
      <c r="AE85" s="198">
        <v>0</v>
      </c>
      <c r="AF85" s="198">
        <v>0</v>
      </c>
      <c r="AG85" s="198">
        <v>32.53</v>
      </c>
      <c r="AH85" s="198">
        <v>0</v>
      </c>
      <c r="AI85" s="198">
        <v>12.73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493.44</v>
      </c>
      <c r="L86" s="198">
        <v>114.31</v>
      </c>
      <c r="M86" s="198">
        <v>53.41</v>
      </c>
      <c r="N86" s="198">
        <v>48.13</v>
      </c>
      <c r="O86" s="198">
        <v>33.99</v>
      </c>
      <c r="P86" s="198">
        <v>22.33</v>
      </c>
      <c r="Q86" s="198">
        <v>9.2200000000000006</v>
      </c>
      <c r="R86" s="198">
        <v>17.93</v>
      </c>
      <c r="S86" s="198">
        <v>11.16</v>
      </c>
      <c r="T86" s="198">
        <v>0</v>
      </c>
      <c r="U86" s="198">
        <v>59.81</v>
      </c>
      <c r="V86" s="198">
        <v>7.68</v>
      </c>
      <c r="W86" s="198">
        <v>19.63</v>
      </c>
      <c r="X86" s="198">
        <v>62.4</v>
      </c>
      <c r="Y86" s="198">
        <v>0</v>
      </c>
      <c r="Z86" s="198">
        <v>114.46</v>
      </c>
      <c r="AA86" s="198">
        <v>32.15</v>
      </c>
      <c r="AB86" s="198">
        <v>0</v>
      </c>
      <c r="AC86" s="198">
        <v>12.92</v>
      </c>
      <c r="AD86" s="198">
        <v>0</v>
      </c>
      <c r="AE86" s="198">
        <v>0</v>
      </c>
      <c r="AF86" s="198">
        <v>0</v>
      </c>
      <c r="AG86" s="198">
        <v>32.53</v>
      </c>
      <c r="AH86" s="198">
        <v>0</v>
      </c>
      <c r="AI86" s="198">
        <v>11.68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493.44</v>
      </c>
      <c r="L87" s="198">
        <v>131.65</v>
      </c>
      <c r="M87" s="198">
        <v>53.41</v>
      </c>
      <c r="N87" s="198">
        <v>48.13</v>
      </c>
      <c r="O87" s="198">
        <v>33.99</v>
      </c>
      <c r="P87" s="198">
        <v>22.33</v>
      </c>
      <c r="Q87" s="198">
        <v>9.2200000000000006</v>
      </c>
      <c r="R87" s="198">
        <v>17.93</v>
      </c>
      <c r="S87" s="198">
        <v>11.16</v>
      </c>
      <c r="T87" s="198">
        <v>0</v>
      </c>
      <c r="U87" s="198">
        <v>59.81</v>
      </c>
      <c r="V87" s="198">
        <v>7.68</v>
      </c>
      <c r="W87" s="198">
        <v>19.63</v>
      </c>
      <c r="X87" s="198">
        <v>62.4</v>
      </c>
      <c r="Y87" s="198">
        <v>0</v>
      </c>
      <c r="Z87" s="198">
        <v>114.46</v>
      </c>
      <c r="AA87" s="198">
        <v>32.15</v>
      </c>
      <c r="AB87" s="198">
        <v>0</v>
      </c>
      <c r="AC87" s="198">
        <v>13.56</v>
      </c>
      <c r="AD87" s="198">
        <v>0</v>
      </c>
      <c r="AE87" s="198">
        <v>0</v>
      </c>
      <c r="AF87" s="198">
        <v>0</v>
      </c>
      <c r="AG87" s="198">
        <v>32.53</v>
      </c>
      <c r="AH87" s="198">
        <v>0</v>
      </c>
      <c r="AI87" s="198">
        <v>10.84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493.44</v>
      </c>
      <c r="L88" s="198">
        <v>94.09</v>
      </c>
      <c r="M88" s="198">
        <v>53.41</v>
      </c>
      <c r="N88" s="198">
        <v>48.13</v>
      </c>
      <c r="O88" s="198">
        <v>33.99</v>
      </c>
      <c r="P88" s="198">
        <v>22.33</v>
      </c>
      <c r="Q88" s="198">
        <v>9.2200000000000006</v>
      </c>
      <c r="R88" s="198">
        <v>17.93</v>
      </c>
      <c r="S88" s="198">
        <v>11.16</v>
      </c>
      <c r="T88" s="198">
        <v>0</v>
      </c>
      <c r="U88" s="198">
        <v>59.81</v>
      </c>
      <c r="V88" s="198">
        <v>7.68</v>
      </c>
      <c r="W88" s="198">
        <v>19.63</v>
      </c>
      <c r="X88" s="198">
        <v>62.4</v>
      </c>
      <c r="Y88" s="198">
        <v>0</v>
      </c>
      <c r="Z88" s="198">
        <v>114.46</v>
      </c>
      <c r="AA88" s="198">
        <v>32.15</v>
      </c>
      <c r="AB88" s="198">
        <v>0</v>
      </c>
      <c r="AC88" s="198">
        <v>13.56</v>
      </c>
      <c r="AD88" s="198">
        <v>0</v>
      </c>
      <c r="AE88" s="198">
        <v>0</v>
      </c>
      <c r="AF88" s="198">
        <v>0</v>
      </c>
      <c r="AG88" s="198">
        <v>32.53</v>
      </c>
      <c r="AH88" s="198">
        <v>0</v>
      </c>
      <c r="AI88" s="198">
        <v>10.98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454.59</v>
      </c>
      <c r="L89" s="198">
        <v>99.55</v>
      </c>
      <c r="M89" s="198">
        <v>57.42</v>
      </c>
      <c r="N89" s="198">
        <v>48.13</v>
      </c>
      <c r="O89" s="198">
        <v>33.99</v>
      </c>
      <c r="P89" s="198">
        <v>22.33</v>
      </c>
      <c r="Q89" s="198">
        <v>9.32</v>
      </c>
      <c r="R89" s="198">
        <v>18</v>
      </c>
      <c r="S89" s="198">
        <v>11.16</v>
      </c>
      <c r="T89" s="198">
        <v>0</v>
      </c>
      <c r="U89" s="198">
        <v>59.81</v>
      </c>
      <c r="V89" s="198">
        <v>7.68</v>
      </c>
      <c r="W89" s="198">
        <v>19.63</v>
      </c>
      <c r="X89" s="198">
        <v>62.4</v>
      </c>
      <c r="Y89" s="198">
        <v>0</v>
      </c>
      <c r="Z89" s="198">
        <v>114.46</v>
      </c>
      <c r="AA89" s="198">
        <v>32.15</v>
      </c>
      <c r="AB89" s="198">
        <v>0</v>
      </c>
      <c r="AC89" s="198">
        <v>13.56</v>
      </c>
      <c r="AD89" s="198">
        <v>0</v>
      </c>
      <c r="AE89" s="198">
        <v>0</v>
      </c>
      <c r="AF89" s="198">
        <v>0</v>
      </c>
      <c r="AG89" s="198">
        <v>32.53</v>
      </c>
      <c r="AH89" s="198">
        <v>0</v>
      </c>
      <c r="AI89" s="198">
        <v>10.98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491.61</v>
      </c>
      <c r="L90" s="198">
        <v>99.92</v>
      </c>
      <c r="M90" s="198">
        <v>59.15</v>
      </c>
      <c r="N90" s="198">
        <v>48.13</v>
      </c>
      <c r="O90" s="198">
        <v>33.99</v>
      </c>
      <c r="P90" s="198">
        <v>22.33</v>
      </c>
      <c r="Q90" s="198">
        <v>9.23</v>
      </c>
      <c r="R90" s="198">
        <v>17.93</v>
      </c>
      <c r="S90" s="198">
        <v>11.16</v>
      </c>
      <c r="T90" s="198">
        <v>0</v>
      </c>
      <c r="U90" s="198">
        <v>59.81</v>
      </c>
      <c r="V90" s="198">
        <v>7.68</v>
      </c>
      <c r="W90" s="198">
        <v>19.63</v>
      </c>
      <c r="X90" s="198">
        <v>62.4</v>
      </c>
      <c r="Y90" s="198">
        <v>0</v>
      </c>
      <c r="Z90" s="198">
        <v>114.46</v>
      </c>
      <c r="AA90" s="198">
        <v>32.15</v>
      </c>
      <c r="AB90" s="198">
        <v>0</v>
      </c>
      <c r="AC90" s="198">
        <v>13.56</v>
      </c>
      <c r="AD90" s="198">
        <v>0</v>
      </c>
      <c r="AE90" s="198">
        <v>0</v>
      </c>
      <c r="AF90" s="198">
        <v>0</v>
      </c>
      <c r="AG90" s="198">
        <v>32.53</v>
      </c>
      <c r="AH90" s="198">
        <v>0</v>
      </c>
      <c r="AI90" s="198">
        <v>13.01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479.23</v>
      </c>
      <c r="L91" s="198">
        <v>102.27</v>
      </c>
      <c r="M91" s="198">
        <v>59.15</v>
      </c>
      <c r="N91" s="198">
        <v>48.13</v>
      </c>
      <c r="O91" s="198">
        <v>33.99</v>
      </c>
      <c r="P91" s="198">
        <v>22.33</v>
      </c>
      <c r="Q91" s="198">
        <v>9.23</v>
      </c>
      <c r="R91" s="198">
        <v>17.93</v>
      </c>
      <c r="S91" s="198">
        <v>11.16</v>
      </c>
      <c r="T91" s="198">
        <v>0</v>
      </c>
      <c r="U91" s="198">
        <v>59.81</v>
      </c>
      <c r="V91" s="198">
        <v>7.68</v>
      </c>
      <c r="W91" s="198">
        <v>19.63</v>
      </c>
      <c r="X91" s="198">
        <v>62.4</v>
      </c>
      <c r="Y91" s="198">
        <v>0</v>
      </c>
      <c r="Z91" s="198">
        <v>114.46</v>
      </c>
      <c r="AA91" s="198">
        <v>32.15</v>
      </c>
      <c r="AB91" s="198">
        <v>0</v>
      </c>
      <c r="AC91" s="198">
        <v>13.56</v>
      </c>
      <c r="AD91" s="198">
        <v>0</v>
      </c>
      <c r="AE91" s="198">
        <v>0</v>
      </c>
      <c r="AF91" s="198">
        <v>0</v>
      </c>
      <c r="AG91" s="198">
        <v>32.53</v>
      </c>
      <c r="AH91" s="198">
        <v>0</v>
      </c>
      <c r="AI91" s="198">
        <v>10.98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436.29</v>
      </c>
      <c r="L92" s="198">
        <v>102.27</v>
      </c>
      <c r="M92" s="198">
        <v>59.15</v>
      </c>
      <c r="N92" s="198">
        <v>48.13</v>
      </c>
      <c r="O92" s="198">
        <v>33.99</v>
      </c>
      <c r="P92" s="198">
        <v>22.33</v>
      </c>
      <c r="Q92" s="198">
        <v>9.23</v>
      </c>
      <c r="R92" s="198">
        <v>17.93</v>
      </c>
      <c r="S92" s="198">
        <v>11.16</v>
      </c>
      <c r="T92" s="198">
        <v>0</v>
      </c>
      <c r="U92" s="198">
        <v>59.81</v>
      </c>
      <c r="V92" s="198">
        <v>7.68</v>
      </c>
      <c r="W92" s="198">
        <v>19.63</v>
      </c>
      <c r="X92" s="198">
        <v>62.4</v>
      </c>
      <c r="Y92" s="198">
        <v>0</v>
      </c>
      <c r="Z92" s="198">
        <v>114.46</v>
      </c>
      <c r="AA92" s="198">
        <v>32.15</v>
      </c>
      <c r="AB92" s="198">
        <v>0</v>
      </c>
      <c r="AC92" s="198">
        <v>13.56</v>
      </c>
      <c r="AD92" s="198">
        <v>0</v>
      </c>
      <c r="AE92" s="198">
        <v>0</v>
      </c>
      <c r="AF92" s="198">
        <v>0</v>
      </c>
      <c r="AG92" s="198">
        <v>32.53</v>
      </c>
      <c r="AH92" s="198">
        <v>0</v>
      </c>
      <c r="AI92" s="198">
        <v>10.98</v>
      </c>
      <c r="AJ92" s="198">
        <v>0</v>
      </c>
      <c r="AK92" s="198">
        <v>93.69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440.28</v>
      </c>
      <c r="L93" s="198">
        <v>102.27</v>
      </c>
      <c r="M93" s="198">
        <v>59.15</v>
      </c>
      <c r="N93" s="198">
        <v>48.13</v>
      </c>
      <c r="O93" s="198">
        <v>33.99</v>
      </c>
      <c r="P93" s="198">
        <v>22.33</v>
      </c>
      <c r="Q93" s="198">
        <v>9.23</v>
      </c>
      <c r="R93" s="198">
        <v>17.93</v>
      </c>
      <c r="S93" s="198">
        <v>11.16</v>
      </c>
      <c r="T93" s="198">
        <v>0</v>
      </c>
      <c r="U93" s="198">
        <v>59.81</v>
      </c>
      <c r="V93" s="198">
        <v>7.68</v>
      </c>
      <c r="W93" s="198">
        <v>19.63</v>
      </c>
      <c r="X93" s="198">
        <v>62.4</v>
      </c>
      <c r="Y93" s="198">
        <v>0</v>
      </c>
      <c r="Z93" s="198">
        <v>114.46</v>
      </c>
      <c r="AA93" s="198">
        <v>32.15</v>
      </c>
      <c r="AB93" s="198">
        <v>0</v>
      </c>
      <c r="AC93" s="198">
        <v>13.56</v>
      </c>
      <c r="AD93" s="198">
        <v>0</v>
      </c>
      <c r="AE93" s="198">
        <v>0</v>
      </c>
      <c r="AF93" s="198">
        <v>0</v>
      </c>
      <c r="AG93" s="198">
        <v>32.53</v>
      </c>
      <c r="AH93" s="198">
        <v>0</v>
      </c>
      <c r="AI93" s="198">
        <v>10.98</v>
      </c>
      <c r="AJ93" s="198">
        <v>0</v>
      </c>
      <c r="AK93" s="198">
        <v>93.69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339.9</v>
      </c>
      <c r="L94" s="198">
        <v>101.53</v>
      </c>
      <c r="M94" s="198">
        <v>59.15</v>
      </c>
      <c r="N94" s="198">
        <v>48.13</v>
      </c>
      <c r="O94" s="198">
        <v>33.99</v>
      </c>
      <c r="P94" s="198">
        <v>22.33</v>
      </c>
      <c r="Q94" s="198">
        <v>9.23</v>
      </c>
      <c r="R94" s="198">
        <v>17.93</v>
      </c>
      <c r="S94" s="198">
        <v>11.16</v>
      </c>
      <c r="T94" s="198">
        <v>0</v>
      </c>
      <c r="U94" s="198">
        <v>59.81</v>
      </c>
      <c r="V94" s="198">
        <v>7.68</v>
      </c>
      <c r="W94" s="198">
        <v>19.63</v>
      </c>
      <c r="X94" s="198">
        <v>62.4</v>
      </c>
      <c r="Y94" s="198">
        <v>0</v>
      </c>
      <c r="Z94" s="198">
        <v>114.46</v>
      </c>
      <c r="AA94" s="198">
        <v>32.15</v>
      </c>
      <c r="AB94" s="198">
        <v>0</v>
      </c>
      <c r="AC94" s="198">
        <v>13.56</v>
      </c>
      <c r="AD94" s="198">
        <v>0</v>
      </c>
      <c r="AE94" s="198">
        <v>0</v>
      </c>
      <c r="AF94" s="198">
        <v>0</v>
      </c>
      <c r="AG94" s="198">
        <v>32.53</v>
      </c>
      <c r="AH94" s="198">
        <v>0</v>
      </c>
      <c r="AI94" s="198">
        <v>12.88</v>
      </c>
      <c r="AJ94" s="198">
        <v>0</v>
      </c>
      <c r="AK94" s="198">
        <v>94.29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310.12</v>
      </c>
      <c r="L95" s="198">
        <v>102.27</v>
      </c>
      <c r="M95" s="198">
        <v>59.15</v>
      </c>
      <c r="N95" s="198">
        <v>48.13</v>
      </c>
      <c r="O95" s="198">
        <v>33.99</v>
      </c>
      <c r="P95" s="198">
        <v>22.33</v>
      </c>
      <c r="Q95" s="198">
        <v>9.58</v>
      </c>
      <c r="R95" s="198">
        <v>17.93</v>
      </c>
      <c r="S95" s="198">
        <v>11.16</v>
      </c>
      <c r="T95" s="198">
        <v>0</v>
      </c>
      <c r="U95" s="198">
        <v>59.81</v>
      </c>
      <c r="V95" s="198">
        <v>7.68</v>
      </c>
      <c r="W95" s="198">
        <v>19.63</v>
      </c>
      <c r="X95" s="198">
        <v>62.4</v>
      </c>
      <c r="Y95" s="198">
        <v>0</v>
      </c>
      <c r="Z95" s="198">
        <v>114.46</v>
      </c>
      <c r="AA95" s="198">
        <v>32.15</v>
      </c>
      <c r="AB95" s="198">
        <v>0</v>
      </c>
      <c r="AC95" s="198">
        <v>13.56</v>
      </c>
      <c r="AD95" s="198">
        <v>0</v>
      </c>
      <c r="AE95" s="198">
        <v>0</v>
      </c>
      <c r="AF95" s="198">
        <v>0</v>
      </c>
      <c r="AG95" s="198">
        <v>32.53</v>
      </c>
      <c r="AH95" s="198">
        <v>0</v>
      </c>
      <c r="AI95" s="198">
        <v>10.98</v>
      </c>
      <c r="AJ95" s="198">
        <v>0</v>
      </c>
      <c r="AK95" s="198">
        <v>94.29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274</v>
      </c>
      <c r="L96" s="198">
        <v>102.27</v>
      </c>
      <c r="M96" s="198">
        <v>59.15</v>
      </c>
      <c r="N96" s="198">
        <v>48.13</v>
      </c>
      <c r="O96" s="198">
        <v>33.99</v>
      </c>
      <c r="P96" s="198">
        <v>22.33</v>
      </c>
      <c r="Q96" s="198">
        <v>5</v>
      </c>
      <c r="R96" s="198">
        <v>8.4499999999999993</v>
      </c>
      <c r="S96" s="198">
        <v>7</v>
      </c>
      <c r="T96" s="198">
        <v>0</v>
      </c>
      <c r="U96" s="198">
        <v>59.81</v>
      </c>
      <c r="V96" s="198">
        <v>7.67</v>
      </c>
      <c r="W96" s="198">
        <v>4.8099999999999996</v>
      </c>
      <c r="X96" s="198">
        <v>54.9</v>
      </c>
      <c r="Y96" s="198">
        <v>0</v>
      </c>
      <c r="Z96" s="198">
        <v>114.46</v>
      </c>
      <c r="AA96" s="198">
        <v>19.260000000000002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32.53</v>
      </c>
      <c r="AH96" s="198">
        <v>0</v>
      </c>
      <c r="AI96" s="198">
        <v>10.98</v>
      </c>
      <c r="AJ96" s="198">
        <v>0</v>
      </c>
      <c r="AK96" s="198">
        <v>94.29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274</v>
      </c>
      <c r="L97" s="198">
        <v>102.27</v>
      </c>
      <c r="M97" s="198">
        <v>59.15</v>
      </c>
      <c r="N97" s="198">
        <v>48.13</v>
      </c>
      <c r="O97" s="198">
        <v>33.99</v>
      </c>
      <c r="P97" s="198">
        <v>22.33</v>
      </c>
      <c r="Q97" s="198">
        <v>4.82</v>
      </c>
      <c r="R97" s="198">
        <v>9.25</v>
      </c>
      <c r="S97" s="198">
        <v>6</v>
      </c>
      <c r="T97" s="198">
        <v>0</v>
      </c>
      <c r="U97" s="198">
        <v>59.81</v>
      </c>
      <c r="V97" s="198">
        <v>2.89</v>
      </c>
      <c r="W97" s="198">
        <v>4.63</v>
      </c>
      <c r="X97" s="198">
        <v>33.71</v>
      </c>
      <c r="Y97" s="198">
        <v>0</v>
      </c>
      <c r="Z97" s="198">
        <v>93.03</v>
      </c>
      <c r="AA97" s="198">
        <v>19.260000000000002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32.53</v>
      </c>
      <c r="AH97" s="198">
        <v>0</v>
      </c>
      <c r="AI97" s="198">
        <v>10.98</v>
      </c>
      <c r="AJ97" s="198">
        <v>0</v>
      </c>
      <c r="AK97" s="198">
        <v>93.69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274</v>
      </c>
      <c r="L98" s="198">
        <v>101.55</v>
      </c>
      <c r="M98" s="198">
        <v>59.15</v>
      </c>
      <c r="N98" s="198">
        <v>48.13</v>
      </c>
      <c r="O98" s="198">
        <v>33.99</v>
      </c>
      <c r="P98" s="198">
        <v>22.33</v>
      </c>
      <c r="Q98" s="198">
        <v>4.82</v>
      </c>
      <c r="R98" s="198">
        <v>9.25</v>
      </c>
      <c r="S98" s="198">
        <v>6</v>
      </c>
      <c r="T98" s="198">
        <v>0</v>
      </c>
      <c r="U98" s="198">
        <v>59.81</v>
      </c>
      <c r="V98" s="198">
        <v>2.89</v>
      </c>
      <c r="W98" s="198">
        <v>4.63</v>
      </c>
      <c r="X98" s="198">
        <v>18.55</v>
      </c>
      <c r="Y98" s="198">
        <v>0</v>
      </c>
      <c r="Z98" s="198">
        <v>78.98</v>
      </c>
      <c r="AA98" s="198">
        <v>19.260000000000002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32.53</v>
      </c>
      <c r="AH98" s="198">
        <v>0</v>
      </c>
      <c r="AI98" s="198">
        <v>10.98</v>
      </c>
      <c r="AJ98" s="198">
        <v>0</v>
      </c>
      <c r="AK98" s="198">
        <v>94.29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10.189847500000001</v>
      </c>
      <c r="L99">
        <f t="shared" si="0"/>
        <v>2.8660325000000024</v>
      </c>
      <c r="M99">
        <f t="shared" si="0"/>
        <v>1.1825699999999999</v>
      </c>
      <c r="N99">
        <f t="shared" si="0"/>
        <v>0.93373750000000155</v>
      </c>
      <c r="O99">
        <f t="shared" si="0"/>
        <v>0.66692749999999912</v>
      </c>
      <c r="P99">
        <f t="shared" si="0"/>
        <v>0.43704749999999948</v>
      </c>
      <c r="Q99">
        <f t="shared" si="0"/>
        <v>0.19196250000000029</v>
      </c>
      <c r="R99">
        <f t="shared" si="0"/>
        <v>0.37150000000000027</v>
      </c>
      <c r="S99">
        <f t="shared" si="0"/>
        <v>0.23320999999999983</v>
      </c>
      <c r="T99">
        <f t="shared" si="0"/>
        <v>0</v>
      </c>
      <c r="U99">
        <f t="shared" si="0"/>
        <v>1.4354400000000018</v>
      </c>
      <c r="V99">
        <f t="shared" si="0"/>
        <v>0.15195749999999988</v>
      </c>
      <c r="W99">
        <f t="shared" si="0"/>
        <v>0.37095500000000059</v>
      </c>
      <c r="X99">
        <f t="shared" si="0"/>
        <v>1.2279275000000001</v>
      </c>
      <c r="Y99">
        <f t="shared" si="0"/>
        <v>0</v>
      </c>
      <c r="Z99">
        <f t="shared" si="0"/>
        <v>2.5198899999999975</v>
      </c>
      <c r="AA99">
        <f t="shared" si="0"/>
        <v>0.68477750000000115</v>
      </c>
      <c r="AB99">
        <f t="shared" si="0"/>
        <v>0</v>
      </c>
      <c r="AC99">
        <f t="shared" si="0"/>
        <v>0.31986749999999953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0.77562000000000131</v>
      </c>
      <c r="AH99">
        <f t="shared" si="0"/>
        <v>0</v>
      </c>
      <c r="AI99">
        <f t="shared" si="0"/>
        <v>0.29429750000000021</v>
      </c>
      <c r="AJ99">
        <f t="shared" si="0"/>
        <v>0</v>
      </c>
      <c r="AK99">
        <f t="shared" si="0"/>
        <v>2.1475350000000017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0.3755925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79.48</v>
      </c>
      <c r="L3" s="198">
        <v>20</v>
      </c>
      <c r="M3" s="198">
        <v>0</v>
      </c>
      <c r="N3" s="198">
        <v>28.89</v>
      </c>
      <c r="O3" s="198">
        <v>24.26</v>
      </c>
      <c r="P3" s="198">
        <v>66.5</v>
      </c>
      <c r="Q3" s="198">
        <v>1.85</v>
      </c>
      <c r="R3" s="198">
        <v>5.27</v>
      </c>
      <c r="S3" s="198">
        <v>3.27</v>
      </c>
      <c r="T3" s="198">
        <v>0</v>
      </c>
      <c r="U3" s="198">
        <v>318.74</v>
      </c>
      <c r="V3" s="198">
        <v>1.78</v>
      </c>
      <c r="W3" s="198">
        <v>11.35</v>
      </c>
      <c r="X3" s="198">
        <v>36.090000000000003</v>
      </c>
      <c r="Y3" s="198">
        <v>0</v>
      </c>
      <c r="Z3" s="198">
        <v>42.38</v>
      </c>
      <c r="AA3" s="198">
        <v>9.25</v>
      </c>
      <c r="AB3" s="198">
        <v>0</v>
      </c>
      <c r="AC3" s="198">
        <v>7.43</v>
      </c>
      <c r="AD3" s="198">
        <v>0</v>
      </c>
      <c r="AE3" s="198">
        <v>0</v>
      </c>
      <c r="AF3" s="198">
        <v>0</v>
      </c>
      <c r="AG3" s="198">
        <v>18</v>
      </c>
      <c r="AH3" s="198">
        <v>0</v>
      </c>
      <c r="AI3" s="198">
        <v>7.23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79.47</v>
      </c>
      <c r="L4" s="198">
        <v>20</v>
      </c>
      <c r="M4" s="198">
        <v>0</v>
      </c>
      <c r="N4" s="198">
        <v>30</v>
      </c>
      <c r="O4" s="198">
        <v>24.26</v>
      </c>
      <c r="P4" s="198">
        <v>66.5</v>
      </c>
      <c r="Q4" s="198">
        <v>1.85</v>
      </c>
      <c r="R4" s="198">
        <v>5.27</v>
      </c>
      <c r="S4" s="198">
        <v>3.27</v>
      </c>
      <c r="T4" s="198">
        <v>0</v>
      </c>
      <c r="U4" s="198">
        <v>318.74</v>
      </c>
      <c r="V4" s="198">
        <v>1.78</v>
      </c>
      <c r="W4" s="198">
        <v>11.35</v>
      </c>
      <c r="X4" s="198">
        <v>36.090000000000003</v>
      </c>
      <c r="Y4" s="198">
        <v>0</v>
      </c>
      <c r="Z4" s="198">
        <v>42.38</v>
      </c>
      <c r="AA4" s="198">
        <v>9.25</v>
      </c>
      <c r="AB4" s="198">
        <v>0</v>
      </c>
      <c r="AC4" s="198">
        <v>7.43</v>
      </c>
      <c r="AD4" s="198">
        <v>0</v>
      </c>
      <c r="AE4" s="198">
        <v>0</v>
      </c>
      <c r="AF4" s="198">
        <v>0</v>
      </c>
      <c r="AG4" s="198">
        <v>18</v>
      </c>
      <c r="AH4" s="198">
        <v>0</v>
      </c>
      <c r="AI4" s="198">
        <v>7.23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79.48</v>
      </c>
      <c r="L5" s="198">
        <v>20</v>
      </c>
      <c r="M5" s="198">
        <v>0</v>
      </c>
      <c r="N5" s="198">
        <v>28.89</v>
      </c>
      <c r="O5" s="198">
        <v>24.26</v>
      </c>
      <c r="P5" s="198">
        <v>61.33</v>
      </c>
      <c r="Q5" s="198">
        <v>1.85</v>
      </c>
      <c r="R5" s="198">
        <v>5.27</v>
      </c>
      <c r="S5" s="198">
        <v>3.27</v>
      </c>
      <c r="T5" s="198">
        <v>0</v>
      </c>
      <c r="U5" s="198">
        <v>318.74</v>
      </c>
      <c r="V5" s="198">
        <v>2.34</v>
      </c>
      <c r="W5" s="198">
        <v>11.35</v>
      </c>
      <c r="X5" s="198">
        <v>36.770000000000003</v>
      </c>
      <c r="Y5" s="198">
        <v>0</v>
      </c>
      <c r="Z5" s="198">
        <v>42.38</v>
      </c>
      <c r="AA5" s="198">
        <v>9.25</v>
      </c>
      <c r="AB5" s="198">
        <v>0</v>
      </c>
      <c r="AC5" s="198">
        <v>7.43</v>
      </c>
      <c r="AD5" s="198">
        <v>0</v>
      </c>
      <c r="AE5" s="198">
        <v>0</v>
      </c>
      <c r="AF5" s="198">
        <v>0</v>
      </c>
      <c r="AG5" s="198">
        <v>18</v>
      </c>
      <c r="AH5" s="198">
        <v>0</v>
      </c>
      <c r="AI5" s="198">
        <v>7.71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79.47</v>
      </c>
      <c r="L6" s="198">
        <v>20</v>
      </c>
      <c r="M6" s="198">
        <v>0</v>
      </c>
      <c r="N6" s="198">
        <v>28.89</v>
      </c>
      <c r="O6" s="198">
        <v>24.26</v>
      </c>
      <c r="P6" s="198">
        <v>61.33</v>
      </c>
      <c r="Q6" s="198">
        <v>1.85</v>
      </c>
      <c r="R6" s="198">
        <v>5.27</v>
      </c>
      <c r="S6" s="198">
        <v>3.27</v>
      </c>
      <c r="T6" s="198">
        <v>0</v>
      </c>
      <c r="U6" s="198">
        <v>318.74</v>
      </c>
      <c r="V6" s="198">
        <v>2.34</v>
      </c>
      <c r="W6" s="198">
        <v>11.35</v>
      </c>
      <c r="X6" s="198">
        <v>36.770000000000003</v>
      </c>
      <c r="Y6" s="198">
        <v>0</v>
      </c>
      <c r="Z6" s="198">
        <v>42.38</v>
      </c>
      <c r="AA6" s="198">
        <v>9.25</v>
      </c>
      <c r="AB6" s="198">
        <v>0</v>
      </c>
      <c r="AC6" s="198">
        <v>7.43</v>
      </c>
      <c r="AD6" s="198">
        <v>0</v>
      </c>
      <c r="AE6" s="198">
        <v>0</v>
      </c>
      <c r="AF6" s="198">
        <v>0</v>
      </c>
      <c r="AG6" s="198">
        <v>18</v>
      </c>
      <c r="AH6" s="198">
        <v>0</v>
      </c>
      <c r="AI6" s="198">
        <v>6.75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79.48</v>
      </c>
      <c r="L7" s="198">
        <v>20.82</v>
      </c>
      <c r="M7" s="198">
        <v>0</v>
      </c>
      <c r="N7" s="198">
        <v>28.89</v>
      </c>
      <c r="O7" s="198">
        <v>24.26</v>
      </c>
      <c r="P7" s="198">
        <v>61.33</v>
      </c>
      <c r="Q7" s="198">
        <v>1.85</v>
      </c>
      <c r="R7" s="198">
        <v>5.37</v>
      </c>
      <c r="S7" s="198">
        <v>3.39</v>
      </c>
      <c r="T7" s="198">
        <v>0</v>
      </c>
      <c r="U7" s="198">
        <v>318.74</v>
      </c>
      <c r="V7" s="198">
        <v>1.23</v>
      </c>
      <c r="W7" s="198">
        <v>11.35</v>
      </c>
      <c r="X7" s="198">
        <v>36.770000000000003</v>
      </c>
      <c r="Y7" s="198">
        <v>0</v>
      </c>
      <c r="Z7" s="198">
        <v>42.38</v>
      </c>
      <c r="AA7" s="198">
        <v>9.25</v>
      </c>
      <c r="AB7" s="198">
        <v>0</v>
      </c>
      <c r="AC7" s="198">
        <v>7.43</v>
      </c>
      <c r="AD7" s="198">
        <v>0</v>
      </c>
      <c r="AE7" s="198">
        <v>0</v>
      </c>
      <c r="AF7" s="198">
        <v>0</v>
      </c>
      <c r="AG7" s="198">
        <v>18</v>
      </c>
      <c r="AH7" s="198">
        <v>0</v>
      </c>
      <c r="AI7" s="198">
        <v>7.23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79.47</v>
      </c>
      <c r="L8" s="198">
        <v>20.82</v>
      </c>
      <c r="M8" s="198">
        <v>0</v>
      </c>
      <c r="N8" s="198">
        <v>28.89</v>
      </c>
      <c r="O8" s="198">
        <v>24.26</v>
      </c>
      <c r="P8" s="198">
        <v>61.33</v>
      </c>
      <c r="Q8" s="198">
        <v>1.85</v>
      </c>
      <c r="R8" s="198">
        <v>5.37</v>
      </c>
      <c r="S8" s="198">
        <v>3.39</v>
      </c>
      <c r="T8" s="198">
        <v>0</v>
      </c>
      <c r="U8" s="198">
        <v>318.74</v>
      </c>
      <c r="V8" s="198">
        <v>1.23</v>
      </c>
      <c r="W8" s="198">
        <v>11.35</v>
      </c>
      <c r="X8" s="198">
        <v>36.770000000000003</v>
      </c>
      <c r="Y8" s="198">
        <v>0</v>
      </c>
      <c r="Z8" s="198">
        <v>42.38</v>
      </c>
      <c r="AA8" s="198">
        <v>9.25</v>
      </c>
      <c r="AB8" s="198">
        <v>0</v>
      </c>
      <c r="AC8" s="198">
        <v>7.43</v>
      </c>
      <c r="AD8" s="198">
        <v>0</v>
      </c>
      <c r="AE8" s="198">
        <v>0</v>
      </c>
      <c r="AF8" s="198">
        <v>0</v>
      </c>
      <c r="AG8" s="198">
        <v>18</v>
      </c>
      <c r="AH8" s="198">
        <v>0</v>
      </c>
      <c r="AI8" s="198">
        <v>7.23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79.48</v>
      </c>
      <c r="L9" s="198">
        <v>20.82</v>
      </c>
      <c r="M9" s="198">
        <v>0</v>
      </c>
      <c r="N9" s="198">
        <v>28.89</v>
      </c>
      <c r="O9" s="198">
        <v>24.26</v>
      </c>
      <c r="P9" s="198">
        <v>61.33</v>
      </c>
      <c r="Q9" s="198">
        <v>1.85</v>
      </c>
      <c r="R9" s="198">
        <v>5.37</v>
      </c>
      <c r="S9" s="198">
        <v>3.39</v>
      </c>
      <c r="T9" s="198">
        <v>0</v>
      </c>
      <c r="U9" s="198">
        <v>318.74</v>
      </c>
      <c r="V9" s="198">
        <v>1.23</v>
      </c>
      <c r="W9" s="198">
        <v>11.35</v>
      </c>
      <c r="X9" s="198">
        <v>36.770000000000003</v>
      </c>
      <c r="Y9" s="198">
        <v>0</v>
      </c>
      <c r="Z9" s="198">
        <v>66.19</v>
      </c>
      <c r="AA9" s="198">
        <v>9.25</v>
      </c>
      <c r="AB9" s="198">
        <v>0</v>
      </c>
      <c r="AC9" s="198">
        <v>7.43</v>
      </c>
      <c r="AD9" s="198">
        <v>0</v>
      </c>
      <c r="AE9" s="198">
        <v>0</v>
      </c>
      <c r="AF9" s="198">
        <v>0</v>
      </c>
      <c r="AG9" s="198">
        <v>18</v>
      </c>
      <c r="AH9" s="198">
        <v>0</v>
      </c>
      <c r="AI9" s="198">
        <v>7.23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79.47</v>
      </c>
      <c r="L10" s="198">
        <v>20.82</v>
      </c>
      <c r="M10" s="198">
        <v>0</v>
      </c>
      <c r="N10" s="198">
        <v>28.89</v>
      </c>
      <c r="O10" s="198">
        <v>24.26</v>
      </c>
      <c r="P10" s="198">
        <v>61.33</v>
      </c>
      <c r="Q10" s="198">
        <v>1.85</v>
      </c>
      <c r="R10" s="198">
        <v>5.37</v>
      </c>
      <c r="S10" s="198">
        <v>3.39</v>
      </c>
      <c r="T10" s="198">
        <v>0</v>
      </c>
      <c r="U10" s="198">
        <v>318.74</v>
      </c>
      <c r="V10" s="198">
        <v>1.31</v>
      </c>
      <c r="W10" s="198">
        <v>11.35</v>
      </c>
      <c r="X10" s="198">
        <v>36.770000000000003</v>
      </c>
      <c r="Y10" s="198">
        <v>0</v>
      </c>
      <c r="Z10" s="198">
        <v>41.41</v>
      </c>
      <c r="AA10" s="198">
        <v>9.25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18</v>
      </c>
      <c r="AH10" s="198">
        <v>0</v>
      </c>
      <c r="AI10" s="198">
        <v>7.23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79.48</v>
      </c>
      <c r="L11" s="198">
        <v>20.82</v>
      </c>
      <c r="M11" s="198">
        <v>0</v>
      </c>
      <c r="N11" s="198">
        <v>28.89</v>
      </c>
      <c r="O11" s="198">
        <v>24.26</v>
      </c>
      <c r="P11" s="198">
        <v>61.33</v>
      </c>
      <c r="Q11" s="198">
        <v>1.85</v>
      </c>
      <c r="R11" s="198">
        <v>5.49</v>
      </c>
      <c r="S11" s="198">
        <v>3.47</v>
      </c>
      <c r="T11" s="198">
        <v>0</v>
      </c>
      <c r="U11" s="198">
        <v>318.74</v>
      </c>
      <c r="V11" s="198">
        <v>2.37</v>
      </c>
      <c r="W11" s="198">
        <v>11.35</v>
      </c>
      <c r="X11" s="198">
        <v>36.090000000000003</v>
      </c>
      <c r="Y11" s="198">
        <v>0</v>
      </c>
      <c r="Z11" s="198">
        <v>41.41</v>
      </c>
      <c r="AA11" s="198">
        <v>9.25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18</v>
      </c>
      <c r="AH11" s="198">
        <v>0</v>
      </c>
      <c r="AI11" s="198">
        <v>7.23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79.47</v>
      </c>
      <c r="L12" s="198">
        <v>20.82</v>
      </c>
      <c r="M12" s="198">
        <v>0</v>
      </c>
      <c r="N12" s="198">
        <v>28.89</v>
      </c>
      <c r="O12" s="198">
        <v>24.26</v>
      </c>
      <c r="P12" s="198">
        <v>61.33</v>
      </c>
      <c r="Q12" s="198">
        <v>1.85</v>
      </c>
      <c r="R12" s="198">
        <v>5.49</v>
      </c>
      <c r="S12" s="198">
        <v>3.47</v>
      </c>
      <c r="T12" s="198">
        <v>0</v>
      </c>
      <c r="U12" s="198">
        <v>318.74</v>
      </c>
      <c r="V12" s="198">
        <v>2.37</v>
      </c>
      <c r="W12" s="198">
        <v>11.35</v>
      </c>
      <c r="X12" s="198">
        <v>36.090000000000003</v>
      </c>
      <c r="Y12" s="198">
        <v>0</v>
      </c>
      <c r="Z12" s="198">
        <v>41.41</v>
      </c>
      <c r="AA12" s="198">
        <v>9.25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18</v>
      </c>
      <c r="AH12" s="198">
        <v>0</v>
      </c>
      <c r="AI12" s="198">
        <v>7.71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79.48</v>
      </c>
      <c r="L13" s="198">
        <v>20.82</v>
      </c>
      <c r="M13" s="198">
        <v>0</v>
      </c>
      <c r="N13" s="198">
        <v>28.89</v>
      </c>
      <c r="O13" s="198">
        <v>24.26</v>
      </c>
      <c r="P13" s="198">
        <v>61.33</v>
      </c>
      <c r="Q13" s="198">
        <v>1.85</v>
      </c>
      <c r="R13" s="198">
        <v>5.49</v>
      </c>
      <c r="S13" s="198">
        <v>3.47</v>
      </c>
      <c r="T13" s="198">
        <v>0</v>
      </c>
      <c r="U13" s="198">
        <v>318.74</v>
      </c>
      <c r="V13" s="198">
        <v>2.37</v>
      </c>
      <c r="W13" s="198">
        <v>11.35</v>
      </c>
      <c r="X13" s="198">
        <v>37.06</v>
      </c>
      <c r="Y13" s="198">
        <v>0</v>
      </c>
      <c r="Z13" s="198">
        <v>41.41</v>
      </c>
      <c r="AA13" s="198">
        <v>9.25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18</v>
      </c>
      <c r="AH13" s="198">
        <v>0</v>
      </c>
      <c r="AI13" s="198">
        <v>6.75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79.47</v>
      </c>
      <c r="L14" s="198">
        <v>20.82</v>
      </c>
      <c r="M14" s="198">
        <v>0</v>
      </c>
      <c r="N14" s="198">
        <v>28.89</v>
      </c>
      <c r="O14" s="198">
        <v>24.26</v>
      </c>
      <c r="P14" s="198">
        <v>61.33</v>
      </c>
      <c r="Q14" s="198">
        <v>1.85</v>
      </c>
      <c r="R14" s="198">
        <v>5.49</v>
      </c>
      <c r="S14" s="198">
        <v>3.47</v>
      </c>
      <c r="T14" s="198">
        <v>0</v>
      </c>
      <c r="U14" s="198">
        <v>318.74</v>
      </c>
      <c r="V14" s="198">
        <v>2.37</v>
      </c>
      <c r="W14" s="198">
        <v>11.35</v>
      </c>
      <c r="X14" s="198">
        <v>37.06</v>
      </c>
      <c r="Y14" s="198">
        <v>0</v>
      </c>
      <c r="Z14" s="198">
        <v>41.41</v>
      </c>
      <c r="AA14" s="198">
        <v>9.25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18</v>
      </c>
      <c r="AH14" s="198">
        <v>0</v>
      </c>
      <c r="AI14" s="198">
        <v>7.23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79.48</v>
      </c>
      <c r="L15" s="198">
        <v>20.82</v>
      </c>
      <c r="M15" s="198">
        <v>0</v>
      </c>
      <c r="N15" s="198">
        <v>28.89</v>
      </c>
      <c r="O15" s="198">
        <v>24.26</v>
      </c>
      <c r="P15" s="198">
        <v>61.33</v>
      </c>
      <c r="Q15" s="198">
        <v>1.85</v>
      </c>
      <c r="R15" s="198">
        <v>5.49</v>
      </c>
      <c r="S15" s="198">
        <v>3.47</v>
      </c>
      <c r="T15" s="198">
        <v>0</v>
      </c>
      <c r="U15" s="198">
        <v>318.74</v>
      </c>
      <c r="V15" s="198">
        <v>2.39</v>
      </c>
      <c r="W15" s="198">
        <v>11.35</v>
      </c>
      <c r="X15" s="198">
        <v>37.06</v>
      </c>
      <c r="Y15" s="198">
        <v>0</v>
      </c>
      <c r="Z15" s="198">
        <v>41.41</v>
      </c>
      <c r="AA15" s="198">
        <v>9.25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18</v>
      </c>
      <c r="AH15" s="198">
        <v>0</v>
      </c>
      <c r="AI15" s="198">
        <v>7.23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79.47</v>
      </c>
      <c r="L16" s="198">
        <v>20.82</v>
      </c>
      <c r="M16" s="198">
        <v>0</v>
      </c>
      <c r="N16" s="198">
        <v>28.89</v>
      </c>
      <c r="O16" s="198">
        <v>25.19</v>
      </c>
      <c r="P16" s="198">
        <v>61.33</v>
      </c>
      <c r="Q16" s="198">
        <v>1.85</v>
      </c>
      <c r="R16" s="198">
        <v>5.49</v>
      </c>
      <c r="S16" s="198">
        <v>3.47</v>
      </c>
      <c r="T16" s="198">
        <v>0</v>
      </c>
      <c r="U16" s="198">
        <v>318.74</v>
      </c>
      <c r="V16" s="198">
        <v>2.39</v>
      </c>
      <c r="W16" s="198">
        <v>11.35</v>
      </c>
      <c r="X16" s="198">
        <v>37.06</v>
      </c>
      <c r="Y16" s="198">
        <v>0</v>
      </c>
      <c r="Z16" s="198">
        <v>66.19</v>
      </c>
      <c r="AA16" s="198">
        <v>9.25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18</v>
      </c>
      <c r="AH16" s="198">
        <v>0</v>
      </c>
      <c r="AI16" s="198">
        <v>7.23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79.48</v>
      </c>
      <c r="L17" s="198">
        <v>20</v>
      </c>
      <c r="M17" s="198">
        <v>0</v>
      </c>
      <c r="N17" s="198">
        <v>28.89</v>
      </c>
      <c r="O17" s="198">
        <v>24.26</v>
      </c>
      <c r="P17" s="198">
        <v>61.33</v>
      </c>
      <c r="Q17" s="198">
        <v>1.85</v>
      </c>
      <c r="R17" s="198">
        <v>5.37</v>
      </c>
      <c r="S17" s="198">
        <v>3.39</v>
      </c>
      <c r="T17" s="198">
        <v>0</v>
      </c>
      <c r="U17" s="198">
        <v>318.74</v>
      </c>
      <c r="V17" s="198">
        <v>2.39</v>
      </c>
      <c r="W17" s="198">
        <v>11.35</v>
      </c>
      <c r="X17" s="198">
        <v>37.06</v>
      </c>
      <c r="Y17" s="198">
        <v>0</v>
      </c>
      <c r="Z17" s="198">
        <v>40.450000000000003</v>
      </c>
      <c r="AA17" s="198">
        <v>9.25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18</v>
      </c>
      <c r="AH17" s="198">
        <v>0</v>
      </c>
      <c r="AI17" s="198">
        <v>7.23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79.47</v>
      </c>
      <c r="L18" s="198">
        <v>20</v>
      </c>
      <c r="M18" s="198">
        <v>0</v>
      </c>
      <c r="N18" s="198">
        <v>28.89</v>
      </c>
      <c r="O18" s="198">
        <v>24.26</v>
      </c>
      <c r="P18" s="198">
        <v>61.33</v>
      </c>
      <c r="Q18" s="198">
        <v>1.85</v>
      </c>
      <c r="R18" s="198">
        <v>5.37</v>
      </c>
      <c r="S18" s="198">
        <v>3.39</v>
      </c>
      <c r="T18" s="198">
        <v>0</v>
      </c>
      <c r="U18" s="198">
        <v>318.74</v>
      </c>
      <c r="V18" s="198">
        <v>2.39</v>
      </c>
      <c r="W18" s="198">
        <v>11.35</v>
      </c>
      <c r="X18" s="198">
        <v>37.06</v>
      </c>
      <c r="Y18" s="198">
        <v>0</v>
      </c>
      <c r="Z18" s="198">
        <v>40.450000000000003</v>
      </c>
      <c r="AA18" s="198">
        <v>9.25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18</v>
      </c>
      <c r="AH18" s="198">
        <v>0</v>
      </c>
      <c r="AI18" s="198">
        <v>7.23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79.48</v>
      </c>
      <c r="L19" s="198">
        <v>20</v>
      </c>
      <c r="M19" s="198">
        <v>0</v>
      </c>
      <c r="N19" s="198">
        <v>28.89</v>
      </c>
      <c r="O19" s="198">
        <v>24.26</v>
      </c>
      <c r="P19" s="198">
        <v>61.33</v>
      </c>
      <c r="Q19" s="198">
        <v>1.85</v>
      </c>
      <c r="R19" s="198">
        <v>5.37</v>
      </c>
      <c r="S19" s="198">
        <v>3.39</v>
      </c>
      <c r="T19" s="198">
        <v>0</v>
      </c>
      <c r="U19" s="198">
        <v>318.74</v>
      </c>
      <c r="V19" s="198">
        <v>1.86</v>
      </c>
      <c r="W19" s="198">
        <v>11.35</v>
      </c>
      <c r="X19" s="198">
        <v>37.06</v>
      </c>
      <c r="Y19" s="198">
        <v>0</v>
      </c>
      <c r="Z19" s="198">
        <v>40.450000000000003</v>
      </c>
      <c r="AA19" s="198">
        <v>9.25</v>
      </c>
      <c r="AB19" s="198">
        <v>0</v>
      </c>
      <c r="AC19" s="198">
        <v>7.43</v>
      </c>
      <c r="AD19" s="198">
        <v>0</v>
      </c>
      <c r="AE19" s="198">
        <v>0</v>
      </c>
      <c r="AF19" s="198">
        <v>0</v>
      </c>
      <c r="AG19" s="198">
        <v>18</v>
      </c>
      <c r="AH19" s="198">
        <v>0</v>
      </c>
      <c r="AI19" s="198">
        <v>7.71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79.47</v>
      </c>
      <c r="L20" s="198">
        <v>20</v>
      </c>
      <c r="M20" s="198">
        <v>0</v>
      </c>
      <c r="N20" s="198">
        <v>28.89</v>
      </c>
      <c r="O20" s="198">
        <v>24.26</v>
      </c>
      <c r="P20" s="198">
        <v>61.33</v>
      </c>
      <c r="Q20" s="198">
        <v>1.85</v>
      </c>
      <c r="R20" s="198">
        <v>5.37</v>
      </c>
      <c r="S20" s="198">
        <v>3.39</v>
      </c>
      <c r="T20" s="198">
        <v>0</v>
      </c>
      <c r="U20" s="198">
        <v>318.74</v>
      </c>
      <c r="V20" s="198">
        <v>1.86</v>
      </c>
      <c r="W20" s="198">
        <v>11.35</v>
      </c>
      <c r="X20" s="198">
        <v>37.06</v>
      </c>
      <c r="Y20" s="198">
        <v>0</v>
      </c>
      <c r="Z20" s="198">
        <v>40.450000000000003</v>
      </c>
      <c r="AA20" s="198">
        <v>9.25</v>
      </c>
      <c r="AB20" s="198">
        <v>0</v>
      </c>
      <c r="AC20" s="198">
        <v>7.43</v>
      </c>
      <c r="AD20" s="198">
        <v>0</v>
      </c>
      <c r="AE20" s="198">
        <v>0</v>
      </c>
      <c r="AF20" s="198">
        <v>0</v>
      </c>
      <c r="AG20" s="198">
        <v>18</v>
      </c>
      <c r="AH20" s="198">
        <v>0</v>
      </c>
      <c r="AI20" s="198">
        <v>6.75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79.48</v>
      </c>
      <c r="L21" s="198">
        <v>20</v>
      </c>
      <c r="M21" s="198">
        <v>0</v>
      </c>
      <c r="N21" s="198">
        <v>28.89</v>
      </c>
      <c r="O21" s="198">
        <v>24.26</v>
      </c>
      <c r="P21" s="198">
        <v>64.3</v>
      </c>
      <c r="Q21" s="198">
        <v>1.85</v>
      </c>
      <c r="R21" s="198">
        <v>5.37</v>
      </c>
      <c r="S21" s="198">
        <v>3.39</v>
      </c>
      <c r="T21" s="198">
        <v>0</v>
      </c>
      <c r="U21" s="198">
        <v>318.74</v>
      </c>
      <c r="V21" s="198">
        <v>1.82</v>
      </c>
      <c r="W21" s="198">
        <v>11.35</v>
      </c>
      <c r="X21" s="198">
        <v>36.31</v>
      </c>
      <c r="Y21" s="198">
        <v>0</v>
      </c>
      <c r="Z21" s="198">
        <v>40.450000000000003</v>
      </c>
      <c r="AA21" s="198">
        <v>9.25</v>
      </c>
      <c r="AB21" s="198">
        <v>0</v>
      </c>
      <c r="AC21" s="198">
        <v>7.43</v>
      </c>
      <c r="AD21" s="198">
        <v>0</v>
      </c>
      <c r="AE21" s="198">
        <v>0</v>
      </c>
      <c r="AF21" s="198">
        <v>0</v>
      </c>
      <c r="AG21" s="198">
        <v>18</v>
      </c>
      <c r="AH21" s="198">
        <v>0</v>
      </c>
      <c r="AI21" s="198">
        <v>7.23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79.47</v>
      </c>
      <c r="L22" s="198">
        <v>20</v>
      </c>
      <c r="M22" s="198">
        <v>0</v>
      </c>
      <c r="N22" s="198">
        <v>28.89</v>
      </c>
      <c r="O22" s="198">
        <v>24.26</v>
      </c>
      <c r="P22" s="198">
        <v>64.3</v>
      </c>
      <c r="Q22" s="198">
        <v>1.85</v>
      </c>
      <c r="R22" s="198">
        <v>5.37</v>
      </c>
      <c r="S22" s="198">
        <v>3.39</v>
      </c>
      <c r="T22" s="198">
        <v>0</v>
      </c>
      <c r="U22" s="198">
        <v>318.74</v>
      </c>
      <c r="V22" s="198">
        <v>1.82</v>
      </c>
      <c r="W22" s="198">
        <v>11.35</v>
      </c>
      <c r="X22" s="198">
        <v>36.090000000000003</v>
      </c>
      <c r="Y22" s="198">
        <v>0</v>
      </c>
      <c r="Z22" s="198">
        <v>66.19</v>
      </c>
      <c r="AA22" s="198">
        <v>9.25</v>
      </c>
      <c r="AB22" s="198">
        <v>0</v>
      </c>
      <c r="AC22" s="198">
        <v>7.43</v>
      </c>
      <c r="AD22" s="198">
        <v>0</v>
      </c>
      <c r="AE22" s="198">
        <v>0</v>
      </c>
      <c r="AF22" s="198">
        <v>0</v>
      </c>
      <c r="AG22" s="198">
        <v>18</v>
      </c>
      <c r="AH22" s="198">
        <v>0</v>
      </c>
      <c r="AI22" s="198">
        <v>7.23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79.459999999999994</v>
      </c>
      <c r="L23" s="198">
        <v>20</v>
      </c>
      <c r="M23" s="198">
        <v>0</v>
      </c>
      <c r="N23" s="198">
        <v>28.89</v>
      </c>
      <c r="O23" s="198">
        <v>24.26</v>
      </c>
      <c r="P23" s="198">
        <v>64.3</v>
      </c>
      <c r="Q23" s="198">
        <v>1.85</v>
      </c>
      <c r="R23" s="198">
        <v>5.35</v>
      </c>
      <c r="S23" s="198">
        <v>3.37</v>
      </c>
      <c r="T23" s="198">
        <v>0</v>
      </c>
      <c r="U23" s="198">
        <v>318.74</v>
      </c>
      <c r="V23" s="198">
        <v>0.59</v>
      </c>
      <c r="W23" s="198">
        <v>11.35</v>
      </c>
      <c r="X23" s="198">
        <v>36.090000000000003</v>
      </c>
      <c r="Y23" s="198">
        <v>0</v>
      </c>
      <c r="Z23" s="198">
        <v>40.450000000000003</v>
      </c>
      <c r="AA23" s="198">
        <v>9.25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18</v>
      </c>
      <c r="AH23" s="198">
        <v>0</v>
      </c>
      <c r="AI23" s="198">
        <v>7.23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79.459999999999994</v>
      </c>
      <c r="L24" s="198">
        <v>20</v>
      </c>
      <c r="M24" s="198">
        <v>0</v>
      </c>
      <c r="N24" s="198">
        <v>28.89</v>
      </c>
      <c r="O24" s="198">
        <v>24.02</v>
      </c>
      <c r="P24" s="198">
        <v>64.3</v>
      </c>
      <c r="Q24" s="198">
        <v>1.85</v>
      </c>
      <c r="R24" s="198">
        <v>5.35</v>
      </c>
      <c r="S24" s="198">
        <v>3.37</v>
      </c>
      <c r="T24" s="198">
        <v>0</v>
      </c>
      <c r="U24" s="198">
        <v>318.74</v>
      </c>
      <c r="V24" s="198">
        <v>0.56000000000000005</v>
      </c>
      <c r="W24" s="198">
        <v>11.35</v>
      </c>
      <c r="X24" s="198">
        <v>36.090000000000003</v>
      </c>
      <c r="Y24" s="198">
        <v>0</v>
      </c>
      <c r="Z24" s="198">
        <v>40.450000000000003</v>
      </c>
      <c r="AA24" s="198">
        <v>9.25</v>
      </c>
      <c r="AB24" s="198">
        <v>0</v>
      </c>
      <c r="AC24" s="198">
        <v>7.78</v>
      </c>
      <c r="AD24" s="198">
        <v>0</v>
      </c>
      <c r="AE24" s="198">
        <v>0</v>
      </c>
      <c r="AF24" s="198">
        <v>0</v>
      </c>
      <c r="AG24" s="198">
        <v>18</v>
      </c>
      <c r="AH24" s="198">
        <v>0</v>
      </c>
      <c r="AI24" s="198">
        <v>7.23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79.459999999999994</v>
      </c>
      <c r="L25" s="198">
        <v>20</v>
      </c>
      <c r="M25" s="198">
        <v>0</v>
      </c>
      <c r="N25" s="198">
        <v>28.89</v>
      </c>
      <c r="O25" s="198">
        <v>24.26</v>
      </c>
      <c r="P25" s="198">
        <v>63.99</v>
      </c>
      <c r="Q25" s="198">
        <v>1.85</v>
      </c>
      <c r="R25" s="198">
        <v>3.85</v>
      </c>
      <c r="S25" s="198">
        <v>2.77</v>
      </c>
      <c r="T25" s="198">
        <v>0</v>
      </c>
      <c r="U25" s="198">
        <v>318.74</v>
      </c>
      <c r="V25" s="198">
        <v>0</v>
      </c>
      <c r="W25" s="198">
        <v>10.97</v>
      </c>
      <c r="X25" s="198">
        <v>34.94</v>
      </c>
      <c r="Y25" s="198">
        <v>0</v>
      </c>
      <c r="Z25" s="198">
        <v>40.450000000000003</v>
      </c>
      <c r="AA25" s="198">
        <v>9.26</v>
      </c>
      <c r="AB25" s="198">
        <v>0</v>
      </c>
      <c r="AC25" s="198">
        <v>7.78</v>
      </c>
      <c r="AD25" s="198">
        <v>0</v>
      </c>
      <c r="AE25" s="198">
        <v>0</v>
      </c>
      <c r="AF25" s="198">
        <v>0</v>
      </c>
      <c r="AG25" s="198">
        <v>18</v>
      </c>
      <c r="AH25" s="198">
        <v>0</v>
      </c>
      <c r="AI25" s="198">
        <v>7.23</v>
      </c>
      <c r="AJ25" s="198">
        <v>0</v>
      </c>
      <c r="AK25" s="198">
        <v>48.57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79.459999999999994</v>
      </c>
      <c r="L26" s="198">
        <v>20</v>
      </c>
      <c r="M26" s="198">
        <v>0</v>
      </c>
      <c r="N26" s="198">
        <v>28.89</v>
      </c>
      <c r="O26" s="198">
        <v>24.26</v>
      </c>
      <c r="P26" s="198">
        <v>63.99</v>
      </c>
      <c r="Q26" s="198">
        <v>1.85</v>
      </c>
      <c r="R26" s="198">
        <v>5.35</v>
      </c>
      <c r="S26" s="198">
        <v>3.37</v>
      </c>
      <c r="T26" s="198">
        <v>0</v>
      </c>
      <c r="U26" s="198">
        <v>318.74</v>
      </c>
      <c r="V26" s="198">
        <v>0</v>
      </c>
      <c r="W26" s="198">
        <v>11.35</v>
      </c>
      <c r="X26" s="198">
        <v>36.090000000000003</v>
      </c>
      <c r="Y26" s="198">
        <v>0</v>
      </c>
      <c r="Z26" s="198">
        <v>66.19</v>
      </c>
      <c r="AA26" s="198">
        <v>9.25</v>
      </c>
      <c r="AB26" s="198">
        <v>0</v>
      </c>
      <c r="AC26" s="198">
        <v>7.78</v>
      </c>
      <c r="AD26" s="198">
        <v>0</v>
      </c>
      <c r="AE26" s="198">
        <v>0</v>
      </c>
      <c r="AF26" s="198">
        <v>0</v>
      </c>
      <c r="AG26" s="198">
        <v>18</v>
      </c>
      <c r="AH26" s="198">
        <v>0</v>
      </c>
      <c r="AI26" s="198">
        <v>7.71</v>
      </c>
      <c r="AJ26" s="198">
        <v>0</v>
      </c>
      <c r="AK26" s="198">
        <v>46.8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65.31</v>
      </c>
      <c r="L27" s="198">
        <v>20</v>
      </c>
      <c r="M27" s="198">
        <v>0</v>
      </c>
      <c r="N27" s="198">
        <v>28.89</v>
      </c>
      <c r="O27" s="198">
        <v>24.26</v>
      </c>
      <c r="P27" s="198">
        <v>63.99</v>
      </c>
      <c r="Q27" s="198">
        <v>3.74</v>
      </c>
      <c r="R27" s="198">
        <v>3.85</v>
      </c>
      <c r="S27" s="198">
        <v>2.77</v>
      </c>
      <c r="T27" s="198">
        <v>0</v>
      </c>
      <c r="U27" s="198">
        <v>318.74</v>
      </c>
      <c r="V27" s="198">
        <v>4.34</v>
      </c>
      <c r="W27" s="198">
        <v>11.36</v>
      </c>
      <c r="X27" s="198">
        <v>36.090000000000003</v>
      </c>
      <c r="Y27" s="198">
        <v>0</v>
      </c>
      <c r="Z27" s="198">
        <v>66.19</v>
      </c>
      <c r="AA27" s="198">
        <v>9.26</v>
      </c>
      <c r="AB27" s="198">
        <v>0</v>
      </c>
      <c r="AC27" s="198">
        <v>7.78</v>
      </c>
      <c r="AD27" s="198">
        <v>0</v>
      </c>
      <c r="AE27" s="198">
        <v>0</v>
      </c>
      <c r="AF27" s="198">
        <v>0</v>
      </c>
      <c r="AG27" s="198">
        <v>18.48</v>
      </c>
      <c r="AH27" s="198">
        <v>0</v>
      </c>
      <c r="AI27" s="198">
        <v>6.75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77.05</v>
      </c>
      <c r="L28" s="198">
        <v>20</v>
      </c>
      <c r="M28" s="198">
        <v>0</v>
      </c>
      <c r="N28" s="198">
        <v>28.89</v>
      </c>
      <c r="O28" s="198">
        <v>24.26</v>
      </c>
      <c r="P28" s="198">
        <v>63.99</v>
      </c>
      <c r="Q28" s="198">
        <v>5.18</v>
      </c>
      <c r="R28" s="198">
        <v>3.85</v>
      </c>
      <c r="S28" s="198">
        <v>2.77</v>
      </c>
      <c r="T28" s="198">
        <v>0</v>
      </c>
      <c r="U28" s="198">
        <v>318.74</v>
      </c>
      <c r="V28" s="198">
        <v>4.18</v>
      </c>
      <c r="W28" s="198">
        <v>11.36</v>
      </c>
      <c r="X28" s="198">
        <v>36.090000000000003</v>
      </c>
      <c r="Y28" s="198">
        <v>0</v>
      </c>
      <c r="Z28" s="198">
        <v>66.19</v>
      </c>
      <c r="AA28" s="198">
        <v>18.59</v>
      </c>
      <c r="AB28" s="198">
        <v>0</v>
      </c>
      <c r="AC28" s="198">
        <v>7.78</v>
      </c>
      <c r="AD28" s="198">
        <v>0</v>
      </c>
      <c r="AE28" s="198">
        <v>0</v>
      </c>
      <c r="AF28" s="198">
        <v>0</v>
      </c>
      <c r="AG28" s="198">
        <v>18.48</v>
      </c>
      <c r="AH28" s="198">
        <v>0</v>
      </c>
      <c r="AI28" s="198">
        <v>7.23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158.94</v>
      </c>
      <c r="L29" s="198">
        <v>63.62</v>
      </c>
      <c r="M29" s="198">
        <v>0</v>
      </c>
      <c r="N29" s="198">
        <v>28.89</v>
      </c>
      <c r="O29" s="198">
        <v>24.26</v>
      </c>
      <c r="P29" s="198">
        <v>62.65</v>
      </c>
      <c r="Q29" s="198">
        <v>5.33</v>
      </c>
      <c r="R29" s="198">
        <v>10.37</v>
      </c>
      <c r="S29" s="198">
        <v>6.45</v>
      </c>
      <c r="T29" s="198">
        <v>0</v>
      </c>
      <c r="U29" s="198">
        <v>318.74</v>
      </c>
      <c r="V29" s="198">
        <v>4.18</v>
      </c>
      <c r="W29" s="198">
        <v>11.36</v>
      </c>
      <c r="X29" s="198">
        <v>36.090000000000003</v>
      </c>
      <c r="Y29" s="198">
        <v>0</v>
      </c>
      <c r="Z29" s="198">
        <v>66.19</v>
      </c>
      <c r="AA29" s="198">
        <v>18.59</v>
      </c>
      <c r="AB29" s="198">
        <v>0</v>
      </c>
      <c r="AC29" s="198">
        <v>7.78</v>
      </c>
      <c r="AD29" s="198">
        <v>0</v>
      </c>
      <c r="AE29" s="198">
        <v>0</v>
      </c>
      <c r="AF29" s="198">
        <v>0</v>
      </c>
      <c r="AG29" s="198">
        <v>18.48</v>
      </c>
      <c r="AH29" s="198">
        <v>0</v>
      </c>
      <c r="AI29" s="198">
        <v>7.23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158.94</v>
      </c>
      <c r="L30" s="198">
        <v>63.62</v>
      </c>
      <c r="M30" s="198">
        <v>0</v>
      </c>
      <c r="N30" s="198">
        <v>28.89</v>
      </c>
      <c r="O30" s="198">
        <v>24.26</v>
      </c>
      <c r="P30" s="198">
        <v>62.65</v>
      </c>
      <c r="Q30" s="198">
        <v>5.33</v>
      </c>
      <c r="R30" s="198">
        <v>10.37</v>
      </c>
      <c r="S30" s="198">
        <v>6.45</v>
      </c>
      <c r="T30" s="198">
        <v>0</v>
      </c>
      <c r="U30" s="198">
        <v>318.74</v>
      </c>
      <c r="V30" s="198">
        <v>4.18</v>
      </c>
      <c r="W30" s="198">
        <v>11.36</v>
      </c>
      <c r="X30" s="198">
        <v>36.090000000000003</v>
      </c>
      <c r="Y30" s="198">
        <v>0</v>
      </c>
      <c r="Z30" s="198">
        <v>66.19</v>
      </c>
      <c r="AA30" s="198">
        <v>18.59</v>
      </c>
      <c r="AB30" s="198">
        <v>0</v>
      </c>
      <c r="AC30" s="198">
        <v>7.78</v>
      </c>
      <c r="AD30" s="198">
        <v>0</v>
      </c>
      <c r="AE30" s="198">
        <v>0</v>
      </c>
      <c r="AF30" s="198">
        <v>0</v>
      </c>
      <c r="AG30" s="198">
        <v>18.48</v>
      </c>
      <c r="AH30" s="198">
        <v>0</v>
      </c>
      <c r="AI30" s="198">
        <v>7.23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2.21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158.94</v>
      </c>
      <c r="L31" s="198">
        <v>63.62</v>
      </c>
      <c r="M31" s="198">
        <v>0</v>
      </c>
      <c r="N31" s="198">
        <v>28.89</v>
      </c>
      <c r="O31" s="198">
        <v>24.26</v>
      </c>
      <c r="P31" s="198">
        <v>62.83</v>
      </c>
      <c r="Q31" s="198">
        <v>5.33</v>
      </c>
      <c r="R31" s="198">
        <v>10.37</v>
      </c>
      <c r="S31" s="198">
        <v>6.45</v>
      </c>
      <c r="T31" s="198">
        <v>0</v>
      </c>
      <c r="U31" s="198">
        <v>318.74</v>
      </c>
      <c r="V31" s="198">
        <v>4.18</v>
      </c>
      <c r="W31" s="198">
        <v>11.36</v>
      </c>
      <c r="X31" s="198">
        <v>36.090000000000003</v>
      </c>
      <c r="Y31" s="198">
        <v>0</v>
      </c>
      <c r="Z31" s="198">
        <v>66.19</v>
      </c>
      <c r="AA31" s="198">
        <v>18.59</v>
      </c>
      <c r="AB31" s="198">
        <v>0</v>
      </c>
      <c r="AC31" s="198">
        <v>7.43</v>
      </c>
      <c r="AD31" s="198">
        <v>0</v>
      </c>
      <c r="AE31" s="198">
        <v>0</v>
      </c>
      <c r="AF31" s="198">
        <v>0</v>
      </c>
      <c r="AG31" s="198">
        <v>18.48</v>
      </c>
      <c r="AH31" s="198">
        <v>0</v>
      </c>
      <c r="AI31" s="198">
        <v>7.23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6.65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158.94</v>
      </c>
      <c r="L32" s="198">
        <v>63.62</v>
      </c>
      <c r="M32" s="198">
        <v>0</v>
      </c>
      <c r="N32" s="198">
        <v>28.89</v>
      </c>
      <c r="O32" s="198">
        <v>24.26</v>
      </c>
      <c r="P32" s="198">
        <v>62.83</v>
      </c>
      <c r="Q32" s="198">
        <v>5.33</v>
      </c>
      <c r="R32" s="198">
        <v>10.37</v>
      </c>
      <c r="S32" s="198">
        <v>6.45</v>
      </c>
      <c r="T32" s="198">
        <v>0</v>
      </c>
      <c r="U32" s="198">
        <v>318.74</v>
      </c>
      <c r="V32" s="198">
        <v>4.18</v>
      </c>
      <c r="W32" s="198">
        <v>11.36</v>
      </c>
      <c r="X32" s="198">
        <v>36.090000000000003</v>
      </c>
      <c r="Y32" s="198">
        <v>0</v>
      </c>
      <c r="Z32" s="198">
        <v>66.19</v>
      </c>
      <c r="AA32" s="198">
        <v>18.59</v>
      </c>
      <c r="AB32" s="198">
        <v>0</v>
      </c>
      <c r="AC32" s="198">
        <v>7.43</v>
      </c>
      <c r="AD32" s="198">
        <v>0</v>
      </c>
      <c r="AE32" s="198">
        <v>0</v>
      </c>
      <c r="AF32" s="198">
        <v>0</v>
      </c>
      <c r="AG32" s="198">
        <v>18.48</v>
      </c>
      <c r="AH32" s="198">
        <v>0</v>
      </c>
      <c r="AI32" s="198">
        <v>7.23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12.36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158.94</v>
      </c>
      <c r="L33" s="198">
        <v>63.62</v>
      </c>
      <c r="M33" s="198">
        <v>0</v>
      </c>
      <c r="N33" s="198">
        <v>28.89</v>
      </c>
      <c r="O33" s="198">
        <v>24.26</v>
      </c>
      <c r="P33" s="198">
        <v>62.83</v>
      </c>
      <c r="Q33" s="198">
        <v>5.33</v>
      </c>
      <c r="R33" s="198">
        <v>10.37</v>
      </c>
      <c r="S33" s="198">
        <v>6.45</v>
      </c>
      <c r="T33" s="198">
        <v>0</v>
      </c>
      <c r="U33" s="198">
        <v>318.74</v>
      </c>
      <c r="V33" s="198">
        <v>4.18</v>
      </c>
      <c r="W33" s="198">
        <v>11.36</v>
      </c>
      <c r="X33" s="198">
        <v>36.090000000000003</v>
      </c>
      <c r="Y33" s="198">
        <v>0</v>
      </c>
      <c r="Z33" s="198">
        <v>66.19</v>
      </c>
      <c r="AA33" s="198">
        <v>18.59</v>
      </c>
      <c r="AB33" s="198">
        <v>0</v>
      </c>
      <c r="AC33" s="198">
        <v>7.43</v>
      </c>
      <c r="AD33" s="198">
        <v>0</v>
      </c>
      <c r="AE33" s="198">
        <v>0</v>
      </c>
      <c r="AF33" s="198">
        <v>0</v>
      </c>
      <c r="AG33" s="198">
        <v>18.48</v>
      </c>
      <c r="AH33" s="198">
        <v>0</v>
      </c>
      <c r="AI33" s="198">
        <v>3.44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23.58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158.94</v>
      </c>
      <c r="L34" s="198">
        <v>63.62</v>
      </c>
      <c r="M34" s="198">
        <v>0</v>
      </c>
      <c r="N34" s="198">
        <v>28.89</v>
      </c>
      <c r="O34" s="198">
        <v>24.26</v>
      </c>
      <c r="P34" s="198">
        <v>62.83</v>
      </c>
      <c r="Q34" s="198">
        <v>5.33</v>
      </c>
      <c r="R34" s="198">
        <v>10.37</v>
      </c>
      <c r="S34" s="198">
        <v>6.45</v>
      </c>
      <c r="T34" s="198">
        <v>0</v>
      </c>
      <c r="U34" s="198">
        <v>318.74</v>
      </c>
      <c r="V34" s="198">
        <v>4.18</v>
      </c>
      <c r="W34" s="198">
        <v>11.36</v>
      </c>
      <c r="X34" s="198">
        <v>36.090000000000003</v>
      </c>
      <c r="Y34" s="198">
        <v>0</v>
      </c>
      <c r="Z34" s="198">
        <v>66.19</v>
      </c>
      <c r="AA34" s="198">
        <v>18.59</v>
      </c>
      <c r="AB34" s="198">
        <v>0</v>
      </c>
      <c r="AC34" s="198">
        <v>7.43</v>
      </c>
      <c r="AD34" s="198">
        <v>0</v>
      </c>
      <c r="AE34" s="198">
        <v>0</v>
      </c>
      <c r="AF34" s="198">
        <v>0</v>
      </c>
      <c r="AG34" s="198">
        <v>18.48</v>
      </c>
      <c r="AH34" s="198">
        <v>0</v>
      </c>
      <c r="AI34" s="198">
        <v>2.15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22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158.94</v>
      </c>
      <c r="L35" s="198">
        <v>63.62</v>
      </c>
      <c r="M35" s="198">
        <v>0</v>
      </c>
      <c r="N35" s="198">
        <v>28.89</v>
      </c>
      <c r="O35" s="198">
        <v>24.26</v>
      </c>
      <c r="P35" s="198">
        <v>62.83</v>
      </c>
      <c r="Q35" s="198">
        <v>5.33</v>
      </c>
      <c r="R35" s="198">
        <v>10.37</v>
      </c>
      <c r="S35" s="198">
        <v>6.45</v>
      </c>
      <c r="T35" s="198">
        <v>0</v>
      </c>
      <c r="U35" s="198">
        <v>318.74</v>
      </c>
      <c r="V35" s="198">
        <v>4.18</v>
      </c>
      <c r="W35" s="198">
        <v>11.36</v>
      </c>
      <c r="X35" s="198">
        <v>36.090000000000003</v>
      </c>
      <c r="Y35" s="198">
        <v>0</v>
      </c>
      <c r="Z35" s="198">
        <v>66.19</v>
      </c>
      <c r="AA35" s="198">
        <v>18.59</v>
      </c>
      <c r="AB35" s="198">
        <v>0</v>
      </c>
      <c r="AC35" s="198">
        <v>7.43</v>
      </c>
      <c r="AD35" s="198">
        <v>0</v>
      </c>
      <c r="AE35" s="198">
        <v>0</v>
      </c>
      <c r="AF35" s="198">
        <v>0</v>
      </c>
      <c r="AG35" s="198">
        <v>18.48</v>
      </c>
      <c r="AH35" s="198">
        <v>0</v>
      </c>
      <c r="AI35" s="198">
        <v>7.23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22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158.94</v>
      </c>
      <c r="L36" s="198">
        <v>63.62</v>
      </c>
      <c r="M36" s="198">
        <v>0</v>
      </c>
      <c r="N36" s="198">
        <v>28.89</v>
      </c>
      <c r="O36" s="198">
        <v>24.26</v>
      </c>
      <c r="P36" s="198">
        <v>62.83</v>
      </c>
      <c r="Q36" s="198">
        <v>5.33</v>
      </c>
      <c r="R36" s="198">
        <v>10.37</v>
      </c>
      <c r="S36" s="198">
        <v>6.45</v>
      </c>
      <c r="T36" s="198">
        <v>0</v>
      </c>
      <c r="U36" s="198">
        <v>318.74</v>
      </c>
      <c r="V36" s="198">
        <v>4.18</v>
      </c>
      <c r="W36" s="198">
        <v>11.36</v>
      </c>
      <c r="X36" s="198">
        <v>36.090000000000003</v>
      </c>
      <c r="Y36" s="198">
        <v>0</v>
      </c>
      <c r="Z36" s="198">
        <v>66.19</v>
      </c>
      <c r="AA36" s="198">
        <v>18.59</v>
      </c>
      <c r="AB36" s="198">
        <v>0</v>
      </c>
      <c r="AC36" s="198">
        <v>7.43</v>
      </c>
      <c r="AD36" s="198">
        <v>0</v>
      </c>
      <c r="AE36" s="198">
        <v>0</v>
      </c>
      <c r="AF36" s="198">
        <v>0</v>
      </c>
      <c r="AG36" s="198">
        <v>18.48</v>
      </c>
      <c r="AH36" s="198">
        <v>0</v>
      </c>
      <c r="AI36" s="198">
        <v>7.23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22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158.94</v>
      </c>
      <c r="L37" s="198">
        <v>63.62</v>
      </c>
      <c r="M37" s="198">
        <v>0</v>
      </c>
      <c r="N37" s="198">
        <v>28.89</v>
      </c>
      <c r="O37" s="198">
        <v>24.26</v>
      </c>
      <c r="P37" s="198">
        <v>63.91</v>
      </c>
      <c r="Q37" s="198">
        <v>5.33</v>
      </c>
      <c r="R37" s="198">
        <v>10.37</v>
      </c>
      <c r="S37" s="198">
        <v>6.45</v>
      </c>
      <c r="T37" s="198">
        <v>0</v>
      </c>
      <c r="U37" s="198">
        <v>318.74</v>
      </c>
      <c r="V37" s="198">
        <v>4.18</v>
      </c>
      <c r="W37" s="198">
        <v>11.36</v>
      </c>
      <c r="X37" s="198">
        <v>36.090000000000003</v>
      </c>
      <c r="Y37" s="198">
        <v>0</v>
      </c>
      <c r="Z37" s="198">
        <v>66.19</v>
      </c>
      <c r="AA37" s="198">
        <v>18.59</v>
      </c>
      <c r="AB37" s="198">
        <v>0</v>
      </c>
      <c r="AC37" s="198">
        <v>7.43</v>
      </c>
      <c r="AD37" s="198">
        <v>0</v>
      </c>
      <c r="AE37" s="198">
        <v>0</v>
      </c>
      <c r="AF37" s="198">
        <v>0</v>
      </c>
      <c r="AG37" s="198">
        <v>18.48</v>
      </c>
      <c r="AH37" s="198">
        <v>0</v>
      </c>
      <c r="AI37" s="198">
        <v>7.23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22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158.94</v>
      </c>
      <c r="L38" s="198">
        <v>63.62</v>
      </c>
      <c r="M38" s="198">
        <v>0</v>
      </c>
      <c r="N38" s="198">
        <v>28.89</v>
      </c>
      <c r="O38" s="198">
        <v>24.26</v>
      </c>
      <c r="P38" s="198">
        <v>63.91</v>
      </c>
      <c r="Q38" s="198">
        <v>5.33</v>
      </c>
      <c r="R38" s="198">
        <v>10.37</v>
      </c>
      <c r="S38" s="198">
        <v>6.45</v>
      </c>
      <c r="T38" s="198">
        <v>0</v>
      </c>
      <c r="U38" s="198">
        <v>318.74</v>
      </c>
      <c r="V38" s="198">
        <v>4.18</v>
      </c>
      <c r="W38" s="198">
        <v>11.36</v>
      </c>
      <c r="X38" s="198">
        <v>36.090000000000003</v>
      </c>
      <c r="Y38" s="198">
        <v>0</v>
      </c>
      <c r="Z38" s="198">
        <v>66.19</v>
      </c>
      <c r="AA38" s="198">
        <v>18.59</v>
      </c>
      <c r="AB38" s="198">
        <v>0</v>
      </c>
      <c r="AC38" s="198">
        <v>7.43</v>
      </c>
      <c r="AD38" s="198">
        <v>0</v>
      </c>
      <c r="AE38" s="198">
        <v>0</v>
      </c>
      <c r="AF38" s="198">
        <v>0</v>
      </c>
      <c r="AG38" s="198">
        <v>18.48</v>
      </c>
      <c r="AH38" s="198">
        <v>0</v>
      </c>
      <c r="AI38" s="198">
        <v>7.23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22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158.94</v>
      </c>
      <c r="L39" s="198">
        <v>63.62</v>
      </c>
      <c r="M39" s="198">
        <v>0</v>
      </c>
      <c r="N39" s="198">
        <v>28.89</v>
      </c>
      <c r="O39" s="198">
        <v>24.26</v>
      </c>
      <c r="P39" s="198">
        <v>64.2</v>
      </c>
      <c r="Q39" s="198">
        <v>5.33</v>
      </c>
      <c r="R39" s="198">
        <v>10.37</v>
      </c>
      <c r="S39" s="198">
        <v>6.45</v>
      </c>
      <c r="T39" s="198">
        <v>0</v>
      </c>
      <c r="U39" s="198">
        <v>318.74</v>
      </c>
      <c r="V39" s="198">
        <v>4.18</v>
      </c>
      <c r="W39" s="198">
        <v>11.36</v>
      </c>
      <c r="X39" s="198">
        <v>36.090000000000003</v>
      </c>
      <c r="Y39" s="198">
        <v>0</v>
      </c>
      <c r="Z39" s="198">
        <v>66.19</v>
      </c>
      <c r="AA39" s="198">
        <v>18.59</v>
      </c>
      <c r="AB39" s="198">
        <v>0</v>
      </c>
      <c r="AC39" s="198">
        <v>7.43</v>
      </c>
      <c r="AD39" s="198">
        <v>0</v>
      </c>
      <c r="AE39" s="198">
        <v>0</v>
      </c>
      <c r="AF39" s="198">
        <v>0</v>
      </c>
      <c r="AG39" s="198">
        <v>18.48</v>
      </c>
      <c r="AH39" s="198">
        <v>0</v>
      </c>
      <c r="AI39" s="198">
        <v>7.23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22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158.94</v>
      </c>
      <c r="L40" s="198">
        <v>63.62</v>
      </c>
      <c r="M40" s="198">
        <v>0</v>
      </c>
      <c r="N40" s="198">
        <v>28.89</v>
      </c>
      <c r="O40" s="198">
        <v>24.26</v>
      </c>
      <c r="P40" s="198">
        <v>64.2</v>
      </c>
      <c r="Q40" s="198">
        <v>5.33</v>
      </c>
      <c r="R40" s="198">
        <v>10.37</v>
      </c>
      <c r="S40" s="198">
        <v>6.45</v>
      </c>
      <c r="T40" s="198">
        <v>0</v>
      </c>
      <c r="U40" s="198">
        <v>318.74</v>
      </c>
      <c r="V40" s="198">
        <v>4.18</v>
      </c>
      <c r="W40" s="198">
        <v>11.36</v>
      </c>
      <c r="X40" s="198">
        <v>36.090000000000003</v>
      </c>
      <c r="Y40" s="198">
        <v>0</v>
      </c>
      <c r="Z40" s="198">
        <v>66.19</v>
      </c>
      <c r="AA40" s="198">
        <v>18.59</v>
      </c>
      <c r="AB40" s="198">
        <v>0</v>
      </c>
      <c r="AC40" s="198">
        <v>7.43</v>
      </c>
      <c r="AD40" s="198">
        <v>0</v>
      </c>
      <c r="AE40" s="198">
        <v>0</v>
      </c>
      <c r="AF40" s="198">
        <v>0</v>
      </c>
      <c r="AG40" s="198">
        <v>18.48</v>
      </c>
      <c r="AH40" s="198">
        <v>0</v>
      </c>
      <c r="AI40" s="198">
        <v>7.71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21.35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158.94</v>
      </c>
      <c r="L41" s="198">
        <v>63.62</v>
      </c>
      <c r="M41" s="198">
        <v>0</v>
      </c>
      <c r="N41" s="198">
        <v>28.89</v>
      </c>
      <c r="O41" s="198">
        <v>24.26</v>
      </c>
      <c r="P41" s="198">
        <v>64.2</v>
      </c>
      <c r="Q41" s="198">
        <v>5.33</v>
      </c>
      <c r="R41" s="198">
        <v>10.37</v>
      </c>
      <c r="S41" s="198">
        <v>6.45</v>
      </c>
      <c r="T41" s="198">
        <v>0</v>
      </c>
      <c r="U41" s="198">
        <v>318.74</v>
      </c>
      <c r="V41" s="198">
        <v>4.18</v>
      </c>
      <c r="W41" s="198">
        <v>11.36</v>
      </c>
      <c r="X41" s="198">
        <v>36.090000000000003</v>
      </c>
      <c r="Y41" s="198">
        <v>0</v>
      </c>
      <c r="Z41" s="198">
        <v>66.19</v>
      </c>
      <c r="AA41" s="198">
        <v>18.59</v>
      </c>
      <c r="AB41" s="198">
        <v>0</v>
      </c>
      <c r="AC41" s="198">
        <v>7.43</v>
      </c>
      <c r="AD41" s="198">
        <v>0</v>
      </c>
      <c r="AE41" s="198">
        <v>0</v>
      </c>
      <c r="AF41" s="198">
        <v>0</v>
      </c>
      <c r="AG41" s="198">
        <v>18.48</v>
      </c>
      <c r="AH41" s="198">
        <v>0</v>
      </c>
      <c r="AI41" s="198">
        <v>6.75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21.35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158.94</v>
      </c>
      <c r="L42" s="198">
        <v>63.62</v>
      </c>
      <c r="M42" s="198">
        <v>0</v>
      </c>
      <c r="N42" s="198">
        <v>28.89</v>
      </c>
      <c r="O42" s="198">
        <v>24.26</v>
      </c>
      <c r="P42" s="198">
        <v>64.2</v>
      </c>
      <c r="Q42" s="198">
        <v>5.33</v>
      </c>
      <c r="R42" s="198">
        <v>10.37</v>
      </c>
      <c r="S42" s="198">
        <v>6.45</v>
      </c>
      <c r="T42" s="198">
        <v>0</v>
      </c>
      <c r="U42" s="198">
        <v>318.74</v>
      </c>
      <c r="V42" s="198">
        <v>4.18</v>
      </c>
      <c r="W42" s="198">
        <v>11.36</v>
      </c>
      <c r="X42" s="198">
        <v>36.090000000000003</v>
      </c>
      <c r="Y42" s="198">
        <v>0</v>
      </c>
      <c r="Z42" s="198">
        <v>66.19</v>
      </c>
      <c r="AA42" s="198">
        <v>18.59</v>
      </c>
      <c r="AB42" s="198">
        <v>0</v>
      </c>
      <c r="AC42" s="198">
        <v>7.43</v>
      </c>
      <c r="AD42" s="198">
        <v>0</v>
      </c>
      <c r="AE42" s="198">
        <v>0</v>
      </c>
      <c r="AF42" s="198">
        <v>0</v>
      </c>
      <c r="AG42" s="198">
        <v>18.48</v>
      </c>
      <c r="AH42" s="198">
        <v>0</v>
      </c>
      <c r="AI42" s="198">
        <v>7.23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21.35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158.94</v>
      </c>
      <c r="L43" s="198">
        <v>63.62</v>
      </c>
      <c r="M43" s="198">
        <v>0</v>
      </c>
      <c r="N43" s="198">
        <v>28.89</v>
      </c>
      <c r="O43" s="198">
        <v>24.26</v>
      </c>
      <c r="P43" s="198">
        <v>64.2</v>
      </c>
      <c r="Q43" s="198">
        <v>5.33</v>
      </c>
      <c r="R43" s="198">
        <v>10.37</v>
      </c>
      <c r="S43" s="198">
        <v>6.45</v>
      </c>
      <c r="T43" s="198">
        <v>0</v>
      </c>
      <c r="U43" s="198">
        <v>318.74</v>
      </c>
      <c r="V43" s="198">
        <v>4.18</v>
      </c>
      <c r="W43" s="198">
        <v>11.36</v>
      </c>
      <c r="X43" s="198">
        <v>36.090000000000003</v>
      </c>
      <c r="Y43" s="198">
        <v>0</v>
      </c>
      <c r="Z43" s="198">
        <v>66.19</v>
      </c>
      <c r="AA43" s="198">
        <v>18.59</v>
      </c>
      <c r="AB43" s="198">
        <v>0</v>
      </c>
      <c r="AC43" s="198">
        <v>7.43</v>
      </c>
      <c r="AD43" s="198">
        <v>0</v>
      </c>
      <c r="AE43" s="198">
        <v>0</v>
      </c>
      <c r="AF43" s="198">
        <v>0</v>
      </c>
      <c r="AG43" s="198">
        <v>18.48</v>
      </c>
      <c r="AH43" s="198">
        <v>0</v>
      </c>
      <c r="AI43" s="198">
        <v>7.23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21.35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158.94</v>
      </c>
      <c r="L44" s="198">
        <v>63.62</v>
      </c>
      <c r="M44" s="198">
        <v>0</v>
      </c>
      <c r="N44" s="198">
        <v>28.89</v>
      </c>
      <c r="O44" s="198">
        <v>24.26</v>
      </c>
      <c r="P44" s="198">
        <v>64.2</v>
      </c>
      <c r="Q44" s="198">
        <v>5.33</v>
      </c>
      <c r="R44" s="198">
        <v>10.37</v>
      </c>
      <c r="S44" s="198">
        <v>6.45</v>
      </c>
      <c r="T44" s="198">
        <v>0</v>
      </c>
      <c r="U44" s="198">
        <v>318.74</v>
      </c>
      <c r="V44" s="198">
        <v>4.18</v>
      </c>
      <c r="W44" s="198">
        <v>11.36</v>
      </c>
      <c r="X44" s="198">
        <v>36.090000000000003</v>
      </c>
      <c r="Y44" s="198">
        <v>0</v>
      </c>
      <c r="Z44" s="198">
        <v>66.19</v>
      </c>
      <c r="AA44" s="198">
        <v>18.59</v>
      </c>
      <c r="AB44" s="198">
        <v>0</v>
      </c>
      <c r="AC44" s="198">
        <v>7.43</v>
      </c>
      <c r="AD44" s="198">
        <v>0</v>
      </c>
      <c r="AE44" s="198">
        <v>0</v>
      </c>
      <c r="AF44" s="198">
        <v>0</v>
      </c>
      <c r="AG44" s="198">
        <v>18.48</v>
      </c>
      <c r="AH44" s="198">
        <v>0</v>
      </c>
      <c r="AI44" s="198">
        <v>7.39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21.35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158.94</v>
      </c>
      <c r="L45" s="198">
        <v>63.62</v>
      </c>
      <c r="M45" s="198">
        <v>0</v>
      </c>
      <c r="N45" s="198">
        <v>28.89</v>
      </c>
      <c r="O45" s="198">
        <v>24.26</v>
      </c>
      <c r="P45" s="198">
        <v>64.2</v>
      </c>
      <c r="Q45" s="198">
        <v>5.33</v>
      </c>
      <c r="R45" s="198">
        <v>10.37</v>
      </c>
      <c r="S45" s="198">
        <v>6.45</v>
      </c>
      <c r="T45" s="198">
        <v>0</v>
      </c>
      <c r="U45" s="198">
        <v>318.74</v>
      </c>
      <c r="V45" s="198">
        <v>4.18</v>
      </c>
      <c r="W45" s="198">
        <v>11.36</v>
      </c>
      <c r="X45" s="198">
        <v>36.090000000000003</v>
      </c>
      <c r="Y45" s="198">
        <v>0</v>
      </c>
      <c r="Z45" s="198">
        <v>66.19</v>
      </c>
      <c r="AA45" s="198">
        <v>18.59</v>
      </c>
      <c r="AB45" s="198">
        <v>0</v>
      </c>
      <c r="AC45" s="198">
        <v>7.43</v>
      </c>
      <c r="AD45" s="198">
        <v>0</v>
      </c>
      <c r="AE45" s="198">
        <v>0</v>
      </c>
      <c r="AF45" s="198">
        <v>0</v>
      </c>
      <c r="AG45" s="198">
        <v>18.48</v>
      </c>
      <c r="AH45" s="198">
        <v>0</v>
      </c>
      <c r="AI45" s="198">
        <v>7.39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21.35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158.94</v>
      </c>
      <c r="L46" s="198">
        <v>63.62</v>
      </c>
      <c r="M46" s="198">
        <v>0</v>
      </c>
      <c r="N46" s="198">
        <v>28.89</v>
      </c>
      <c r="O46" s="198">
        <v>24.26</v>
      </c>
      <c r="P46" s="198">
        <v>64.2</v>
      </c>
      <c r="Q46" s="198">
        <v>5.33</v>
      </c>
      <c r="R46" s="198">
        <v>10.37</v>
      </c>
      <c r="S46" s="198">
        <v>6.45</v>
      </c>
      <c r="T46" s="198">
        <v>0</v>
      </c>
      <c r="U46" s="198">
        <v>318.74</v>
      </c>
      <c r="V46" s="198">
        <v>4.18</v>
      </c>
      <c r="W46" s="198">
        <v>11.36</v>
      </c>
      <c r="X46" s="198">
        <v>36.090000000000003</v>
      </c>
      <c r="Y46" s="198">
        <v>0</v>
      </c>
      <c r="Z46" s="198">
        <v>66.19</v>
      </c>
      <c r="AA46" s="198">
        <v>18.59</v>
      </c>
      <c r="AB46" s="198">
        <v>0</v>
      </c>
      <c r="AC46" s="198">
        <v>7.43</v>
      </c>
      <c r="AD46" s="198">
        <v>0</v>
      </c>
      <c r="AE46" s="198">
        <v>0</v>
      </c>
      <c r="AF46" s="198">
        <v>0</v>
      </c>
      <c r="AG46" s="198">
        <v>18.48</v>
      </c>
      <c r="AH46" s="198">
        <v>0</v>
      </c>
      <c r="AI46" s="198">
        <v>7.39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21.35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158.94</v>
      </c>
      <c r="L47" s="198">
        <v>63.62</v>
      </c>
      <c r="M47" s="198">
        <v>0</v>
      </c>
      <c r="N47" s="198">
        <v>28.89</v>
      </c>
      <c r="O47" s="198">
        <v>24.26</v>
      </c>
      <c r="P47" s="198">
        <v>66.489999999999995</v>
      </c>
      <c r="Q47" s="198">
        <v>5.33</v>
      </c>
      <c r="R47" s="198">
        <v>10.37</v>
      </c>
      <c r="S47" s="198">
        <v>6.45</v>
      </c>
      <c r="T47" s="198">
        <v>0</v>
      </c>
      <c r="U47" s="198">
        <v>318.74</v>
      </c>
      <c r="V47" s="198">
        <v>4.18</v>
      </c>
      <c r="W47" s="198">
        <v>11.36</v>
      </c>
      <c r="X47" s="198">
        <v>36.090000000000003</v>
      </c>
      <c r="Y47" s="198">
        <v>0</v>
      </c>
      <c r="Z47" s="198">
        <v>66.19</v>
      </c>
      <c r="AA47" s="198">
        <v>18.59</v>
      </c>
      <c r="AB47" s="198">
        <v>0</v>
      </c>
      <c r="AC47" s="198">
        <v>7.43</v>
      </c>
      <c r="AD47" s="198">
        <v>0</v>
      </c>
      <c r="AE47" s="198">
        <v>0</v>
      </c>
      <c r="AF47" s="198">
        <v>0</v>
      </c>
      <c r="AG47" s="198">
        <v>18.48</v>
      </c>
      <c r="AH47" s="198">
        <v>0</v>
      </c>
      <c r="AI47" s="198">
        <v>7.88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21.35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158.94</v>
      </c>
      <c r="L48" s="198">
        <v>63.62</v>
      </c>
      <c r="M48" s="198">
        <v>0</v>
      </c>
      <c r="N48" s="198">
        <v>28.89</v>
      </c>
      <c r="O48" s="198">
        <v>24.26</v>
      </c>
      <c r="P48" s="198">
        <v>66.489999999999995</v>
      </c>
      <c r="Q48" s="198">
        <v>5.33</v>
      </c>
      <c r="R48" s="198">
        <v>10.37</v>
      </c>
      <c r="S48" s="198">
        <v>6.45</v>
      </c>
      <c r="T48" s="198">
        <v>0</v>
      </c>
      <c r="U48" s="198">
        <v>318.74</v>
      </c>
      <c r="V48" s="198">
        <v>4.18</v>
      </c>
      <c r="W48" s="198">
        <v>11.36</v>
      </c>
      <c r="X48" s="198">
        <v>36.090000000000003</v>
      </c>
      <c r="Y48" s="198">
        <v>0</v>
      </c>
      <c r="Z48" s="198">
        <v>66.19</v>
      </c>
      <c r="AA48" s="198">
        <v>18.59</v>
      </c>
      <c r="AB48" s="198">
        <v>0</v>
      </c>
      <c r="AC48" s="198">
        <v>7.43</v>
      </c>
      <c r="AD48" s="198">
        <v>0</v>
      </c>
      <c r="AE48" s="198">
        <v>0</v>
      </c>
      <c r="AF48" s="198">
        <v>0</v>
      </c>
      <c r="AG48" s="198">
        <v>18.48</v>
      </c>
      <c r="AH48" s="198">
        <v>0</v>
      </c>
      <c r="AI48" s="198">
        <v>6.89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21.35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158.94</v>
      </c>
      <c r="L49" s="198">
        <v>63.62</v>
      </c>
      <c r="M49" s="198">
        <v>0</v>
      </c>
      <c r="N49" s="198">
        <v>28.89</v>
      </c>
      <c r="O49" s="198">
        <v>24.26</v>
      </c>
      <c r="P49" s="198">
        <v>66.489999999999995</v>
      </c>
      <c r="Q49" s="198">
        <v>5.33</v>
      </c>
      <c r="R49" s="198">
        <v>10.37</v>
      </c>
      <c r="S49" s="198">
        <v>6.45</v>
      </c>
      <c r="T49" s="198">
        <v>0</v>
      </c>
      <c r="U49" s="198">
        <v>318.74</v>
      </c>
      <c r="V49" s="198">
        <v>4.18</v>
      </c>
      <c r="W49" s="198">
        <v>11.36</v>
      </c>
      <c r="X49" s="198">
        <v>36.090000000000003</v>
      </c>
      <c r="Y49" s="198">
        <v>0</v>
      </c>
      <c r="Z49" s="198">
        <v>66.19</v>
      </c>
      <c r="AA49" s="198">
        <v>18.59</v>
      </c>
      <c r="AB49" s="198">
        <v>0</v>
      </c>
      <c r="AC49" s="198">
        <v>7.43</v>
      </c>
      <c r="AD49" s="198">
        <v>0</v>
      </c>
      <c r="AE49" s="198">
        <v>0</v>
      </c>
      <c r="AF49" s="198">
        <v>0</v>
      </c>
      <c r="AG49" s="198">
        <v>18.48</v>
      </c>
      <c r="AH49" s="198">
        <v>0</v>
      </c>
      <c r="AI49" s="198">
        <v>7.39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21.35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158.94</v>
      </c>
      <c r="L50" s="198">
        <v>63.62</v>
      </c>
      <c r="M50" s="198">
        <v>0</v>
      </c>
      <c r="N50" s="198">
        <v>28.89</v>
      </c>
      <c r="O50" s="198">
        <v>24.26</v>
      </c>
      <c r="P50" s="198">
        <v>66.489999999999995</v>
      </c>
      <c r="Q50" s="198">
        <v>5.33</v>
      </c>
      <c r="R50" s="198">
        <v>10.37</v>
      </c>
      <c r="S50" s="198">
        <v>6.45</v>
      </c>
      <c r="T50" s="198">
        <v>0</v>
      </c>
      <c r="U50" s="198">
        <v>318.74</v>
      </c>
      <c r="V50" s="198">
        <v>4.18</v>
      </c>
      <c r="W50" s="198">
        <v>11.36</v>
      </c>
      <c r="X50" s="198">
        <v>36.090000000000003</v>
      </c>
      <c r="Y50" s="198">
        <v>0</v>
      </c>
      <c r="Z50" s="198">
        <v>66.19</v>
      </c>
      <c r="AA50" s="198">
        <v>18.59</v>
      </c>
      <c r="AB50" s="198">
        <v>0</v>
      </c>
      <c r="AC50" s="198">
        <v>7.43</v>
      </c>
      <c r="AD50" s="198">
        <v>0</v>
      </c>
      <c r="AE50" s="198">
        <v>0</v>
      </c>
      <c r="AF50" s="198">
        <v>0</v>
      </c>
      <c r="AG50" s="198">
        <v>18.48</v>
      </c>
      <c r="AH50" s="198">
        <v>0</v>
      </c>
      <c r="AI50" s="198">
        <v>7.39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21.35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158.94</v>
      </c>
      <c r="L51" s="198">
        <v>63.62</v>
      </c>
      <c r="M51" s="198">
        <v>0</v>
      </c>
      <c r="N51" s="198">
        <v>28.89</v>
      </c>
      <c r="O51" s="198">
        <v>24.26</v>
      </c>
      <c r="P51" s="198">
        <v>66.489999999999995</v>
      </c>
      <c r="Q51" s="198">
        <v>5.33</v>
      </c>
      <c r="R51" s="198">
        <v>10.37</v>
      </c>
      <c r="S51" s="198">
        <v>6.45</v>
      </c>
      <c r="T51" s="198">
        <v>0</v>
      </c>
      <c r="U51" s="198">
        <v>318.74</v>
      </c>
      <c r="V51" s="198">
        <v>4.18</v>
      </c>
      <c r="W51" s="198">
        <v>11.36</v>
      </c>
      <c r="X51" s="198">
        <v>36.090000000000003</v>
      </c>
      <c r="Y51" s="198">
        <v>0</v>
      </c>
      <c r="Z51" s="198">
        <v>66.19</v>
      </c>
      <c r="AA51" s="198">
        <v>18.59</v>
      </c>
      <c r="AB51" s="198">
        <v>0</v>
      </c>
      <c r="AC51" s="198">
        <v>7.07</v>
      </c>
      <c r="AD51" s="198">
        <v>0</v>
      </c>
      <c r="AE51" s="198">
        <v>0</v>
      </c>
      <c r="AF51" s="198">
        <v>0</v>
      </c>
      <c r="AG51" s="198">
        <v>18.48</v>
      </c>
      <c r="AH51" s="198">
        <v>0</v>
      </c>
      <c r="AI51" s="198">
        <v>7.23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21.35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158.94</v>
      </c>
      <c r="L52" s="198">
        <v>63.62</v>
      </c>
      <c r="M52" s="198">
        <v>0</v>
      </c>
      <c r="N52" s="198">
        <v>28.89</v>
      </c>
      <c r="O52" s="198">
        <v>24.26</v>
      </c>
      <c r="P52" s="198">
        <v>66.489999999999995</v>
      </c>
      <c r="Q52" s="198">
        <v>5.33</v>
      </c>
      <c r="R52" s="198">
        <v>10.37</v>
      </c>
      <c r="S52" s="198">
        <v>6.45</v>
      </c>
      <c r="T52" s="198">
        <v>0</v>
      </c>
      <c r="U52" s="198">
        <v>318.74</v>
      </c>
      <c r="V52" s="198">
        <v>4.18</v>
      </c>
      <c r="W52" s="198">
        <v>11.36</v>
      </c>
      <c r="X52" s="198">
        <v>36.090000000000003</v>
      </c>
      <c r="Y52" s="198">
        <v>0</v>
      </c>
      <c r="Z52" s="198">
        <v>66.19</v>
      </c>
      <c r="AA52" s="198">
        <v>18.59</v>
      </c>
      <c r="AB52" s="198">
        <v>0</v>
      </c>
      <c r="AC52" s="198">
        <v>7.07</v>
      </c>
      <c r="AD52" s="198">
        <v>0</v>
      </c>
      <c r="AE52" s="198">
        <v>0</v>
      </c>
      <c r="AF52" s="198">
        <v>0</v>
      </c>
      <c r="AG52" s="198">
        <v>18.48</v>
      </c>
      <c r="AH52" s="198">
        <v>0</v>
      </c>
      <c r="AI52" s="198">
        <v>7.23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21.35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158.94</v>
      </c>
      <c r="L53" s="198">
        <v>63.62</v>
      </c>
      <c r="M53" s="198">
        <v>0</v>
      </c>
      <c r="N53" s="198">
        <v>28.89</v>
      </c>
      <c r="O53" s="198">
        <v>24.26</v>
      </c>
      <c r="P53" s="198">
        <v>66.489999999999995</v>
      </c>
      <c r="Q53" s="198">
        <v>5.33</v>
      </c>
      <c r="R53" s="198">
        <v>10.37</v>
      </c>
      <c r="S53" s="198">
        <v>6.45</v>
      </c>
      <c r="T53" s="198">
        <v>0</v>
      </c>
      <c r="U53" s="198">
        <v>318.74</v>
      </c>
      <c r="V53" s="198">
        <v>4.26</v>
      </c>
      <c r="W53" s="198">
        <v>11.36</v>
      </c>
      <c r="X53" s="198">
        <v>36.090000000000003</v>
      </c>
      <c r="Y53" s="198">
        <v>0</v>
      </c>
      <c r="Z53" s="198">
        <v>66.19</v>
      </c>
      <c r="AA53" s="198">
        <v>18.8</v>
      </c>
      <c r="AB53" s="198">
        <v>0</v>
      </c>
      <c r="AC53" s="198">
        <v>7.07</v>
      </c>
      <c r="AD53" s="198">
        <v>0</v>
      </c>
      <c r="AE53" s="198">
        <v>0</v>
      </c>
      <c r="AF53" s="198">
        <v>0</v>
      </c>
      <c r="AG53" s="198">
        <v>18.48</v>
      </c>
      <c r="AH53" s="198">
        <v>0</v>
      </c>
      <c r="AI53" s="198">
        <v>7.23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21.35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158.94</v>
      </c>
      <c r="L54" s="198">
        <v>63.62</v>
      </c>
      <c r="M54" s="198">
        <v>0</v>
      </c>
      <c r="N54" s="198">
        <v>28.89</v>
      </c>
      <c r="O54" s="198">
        <v>24.26</v>
      </c>
      <c r="P54" s="198">
        <v>66.489999999999995</v>
      </c>
      <c r="Q54" s="198">
        <v>5.33</v>
      </c>
      <c r="R54" s="198">
        <v>10.37</v>
      </c>
      <c r="S54" s="198">
        <v>6.45</v>
      </c>
      <c r="T54" s="198">
        <v>0</v>
      </c>
      <c r="U54" s="198">
        <v>318.74</v>
      </c>
      <c r="V54" s="198">
        <v>4.1900000000000004</v>
      </c>
      <c r="W54" s="198">
        <v>11.36</v>
      </c>
      <c r="X54" s="198">
        <v>36.090000000000003</v>
      </c>
      <c r="Y54" s="198">
        <v>0</v>
      </c>
      <c r="Z54" s="198">
        <v>66.19</v>
      </c>
      <c r="AA54" s="198">
        <v>18.8</v>
      </c>
      <c r="AB54" s="198">
        <v>0</v>
      </c>
      <c r="AC54" s="198">
        <v>7.07</v>
      </c>
      <c r="AD54" s="198">
        <v>0</v>
      </c>
      <c r="AE54" s="198">
        <v>0</v>
      </c>
      <c r="AF54" s="198">
        <v>0</v>
      </c>
      <c r="AG54" s="198">
        <v>18.48</v>
      </c>
      <c r="AH54" s="198">
        <v>0</v>
      </c>
      <c r="AI54" s="198">
        <v>7.23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21.35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158.94</v>
      </c>
      <c r="L55" s="198">
        <v>63.62</v>
      </c>
      <c r="M55" s="198">
        <v>0</v>
      </c>
      <c r="N55" s="198">
        <v>28.89</v>
      </c>
      <c r="O55" s="198">
        <v>24.26</v>
      </c>
      <c r="P55" s="198">
        <v>66.489999999999995</v>
      </c>
      <c r="Q55" s="198">
        <v>1.85</v>
      </c>
      <c r="R55" s="198">
        <v>3.7</v>
      </c>
      <c r="S55" s="198">
        <v>2.77</v>
      </c>
      <c r="T55" s="198">
        <v>0</v>
      </c>
      <c r="U55" s="198">
        <v>318.74</v>
      </c>
      <c r="V55" s="198">
        <v>4.1900000000000004</v>
      </c>
      <c r="W55" s="198">
        <v>11.36</v>
      </c>
      <c r="X55" s="198">
        <v>36.090000000000003</v>
      </c>
      <c r="Y55" s="198">
        <v>0</v>
      </c>
      <c r="Z55" s="198">
        <v>66.19</v>
      </c>
      <c r="AA55" s="198">
        <v>18.59</v>
      </c>
      <c r="AB55" s="198">
        <v>0</v>
      </c>
      <c r="AC55" s="198">
        <v>7.07</v>
      </c>
      <c r="AD55" s="198">
        <v>0</v>
      </c>
      <c r="AE55" s="198">
        <v>0</v>
      </c>
      <c r="AF55" s="198">
        <v>0</v>
      </c>
      <c r="AG55" s="198">
        <v>18.48</v>
      </c>
      <c r="AH55" s="198">
        <v>0</v>
      </c>
      <c r="AI55" s="198">
        <v>7.23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21.35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158.94</v>
      </c>
      <c r="L56" s="198">
        <v>30</v>
      </c>
      <c r="M56" s="198">
        <v>0</v>
      </c>
      <c r="N56" s="198">
        <v>28.89</v>
      </c>
      <c r="O56" s="198">
        <v>24.26</v>
      </c>
      <c r="P56" s="198">
        <v>66.489999999999995</v>
      </c>
      <c r="Q56" s="198">
        <v>1.85</v>
      </c>
      <c r="R56" s="198">
        <v>3.7</v>
      </c>
      <c r="S56" s="198">
        <v>2.77</v>
      </c>
      <c r="T56" s="198">
        <v>0</v>
      </c>
      <c r="U56" s="198">
        <v>318.74</v>
      </c>
      <c r="V56" s="198">
        <v>4.1900000000000004</v>
      </c>
      <c r="W56" s="198">
        <v>11.36</v>
      </c>
      <c r="X56" s="198">
        <v>36.090000000000003</v>
      </c>
      <c r="Y56" s="198">
        <v>0</v>
      </c>
      <c r="Z56" s="198">
        <v>66.19</v>
      </c>
      <c r="AA56" s="198">
        <v>18.59</v>
      </c>
      <c r="AB56" s="198">
        <v>0</v>
      </c>
      <c r="AC56" s="198">
        <v>7.07</v>
      </c>
      <c r="AD56" s="198">
        <v>0</v>
      </c>
      <c r="AE56" s="198">
        <v>0</v>
      </c>
      <c r="AF56" s="198">
        <v>0</v>
      </c>
      <c r="AG56" s="198">
        <v>18.48</v>
      </c>
      <c r="AH56" s="198">
        <v>0</v>
      </c>
      <c r="AI56" s="198">
        <v>6.63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21.35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158.94</v>
      </c>
      <c r="L57" s="198">
        <v>20</v>
      </c>
      <c r="M57" s="198">
        <v>0</v>
      </c>
      <c r="N57" s="198">
        <v>28.89</v>
      </c>
      <c r="O57" s="198">
        <v>24.26</v>
      </c>
      <c r="P57" s="198">
        <v>66.489999999999995</v>
      </c>
      <c r="Q57" s="198">
        <v>1.85</v>
      </c>
      <c r="R57" s="198">
        <v>3.7</v>
      </c>
      <c r="S57" s="198">
        <v>2.77</v>
      </c>
      <c r="T57" s="198">
        <v>0</v>
      </c>
      <c r="U57" s="198">
        <v>318.74</v>
      </c>
      <c r="V57" s="198">
        <v>4.1900000000000004</v>
      </c>
      <c r="W57" s="198">
        <v>11.36</v>
      </c>
      <c r="X57" s="198">
        <v>36.090000000000003</v>
      </c>
      <c r="Y57" s="198">
        <v>0</v>
      </c>
      <c r="Z57" s="198">
        <v>66.19</v>
      </c>
      <c r="AA57" s="198">
        <v>18.59</v>
      </c>
      <c r="AB57" s="198">
        <v>0</v>
      </c>
      <c r="AC57" s="198">
        <v>7.07</v>
      </c>
      <c r="AD57" s="198">
        <v>0</v>
      </c>
      <c r="AE57" s="198">
        <v>0</v>
      </c>
      <c r="AF57" s="198">
        <v>0</v>
      </c>
      <c r="AG57" s="198">
        <v>18.48</v>
      </c>
      <c r="AH57" s="198">
        <v>0</v>
      </c>
      <c r="AI57" s="198">
        <v>7.71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21.35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158.94</v>
      </c>
      <c r="L58" s="198">
        <v>20</v>
      </c>
      <c r="M58" s="198">
        <v>0</v>
      </c>
      <c r="N58" s="198">
        <v>28.89</v>
      </c>
      <c r="O58" s="198">
        <v>24.26</v>
      </c>
      <c r="P58" s="198">
        <v>66.489999999999995</v>
      </c>
      <c r="Q58" s="198">
        <v>1.85</v>
      </c>
      <c r="R58" s="198">
        <v>3.7</v>
      </c>
      <c r="S58" s="198">
        <v>2.77</v>
      </c>
      <c r="T58" s="198">
        <v>0</v>
      </c>
      <c r="U58" s="198">
        <v>318.74</v>
      </c>
      <c r="V58" s="198">
        <v>4.1900000000000004</v>
      </c>
      <c r="W58" s="198">
        <v>11.36</v>
      </c>
      <c r="X58" s="198">
        <v>36.090000000000003</v>
      </c>
      <c r="Y58" s="198">
        <v>0</v>
      </c>
      <c r="Z58" s="198">
        <v>66.19</v>
      </c>
      <c r="AA58" s="198">
        <v>18.59</v>
      </c>
      <c r="AB58" s="198">
        <v>0</v>
      </c>
      <c r="AC58" s="198">
        <v>7.07</v>
      </c>
      <c r="AD58" s="198">
        <v>0</v>
      </c>
      <c r="AE58" s="198">
        <v>0</v>
      </c>
      <c r="AF58" s="198">
        <v>0</v>
      </c>
      <c r="AG58" s="198">
        <v>18.48</v>
      </c>
      <c r="AH58" s="198">
        <v>0</v>
      </c>
      <c r="AI58" s="198">
        <v>7.23</v>
      </c>
      <c r="AJ58" s="198">
        <v>0</v>
      </c>
      <c r="AK58" s="198">
        <v>46.81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21.35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77.05</v>
      </c>
      <c r="L59" s="198">
        <v>20</v>
      </c>
      <c r="M59" s="198">
        <v>0</v>
      </c>
      <c r="N59" s="198">
        <v>28.89</v>
      </c>
      <c r="O59" s="198">
        <v>24.26</v>
      </c>
      <c r="P59" s="198">
        <v>66.489999999999995</v>
      </c>
      <c r="Q59" s="198">
        <v>1.85</v>
      </c>
      <c r="R59" s="198">
        <v>3.7</v>
      </c>
      <c r="S59" s="198">
        <v>2.77</v>
      </c>
      <c r="T59" s="198">
        <v>0</v>
      </c>
      <c r="U59" s="198">
        <v>318.74</v>
      </c>
      <c r="V59" s="198">
        <v>4.1900000000000004</v>
      </c>
      <c r="W59" s="198">
        <v>11.36</v>
      </c>
      <c r="X59" s="198">
        <v>36.090000000000003</v>
      </c>
      <c r="Y59" s="198">
        <v>0</v>
      </c>
      <c r="Z59" s="198">
        <v>66.19</v>
      </c>
      <c r="AA59" s="198">
        <v>18.59</v>
      </c>
      <c r="AB59" s="198">
        <v>0</v>
      </c>
      <c r="AC59" s="198">
        <v>7.07</v>
      </c>
      <c r="AD59" s="198">
        <v>0</v>
      </c>
      <c r="AE59" s="198">
        <v>0</v>
      </c>
      <c r="AF59" s="198">
        <v>0</v>
      </c>
      <c r="AG59" s="198">
        <v>18.48</v>
      </c>
      <c r="AH59" s="198">
        <v>0</v>
      </c>
      <c r="AI59" s="198">
        <v>7.23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21.35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77.05</v>
      </c>
      <c r="L60" s="198">
        <v>20</v>
      </c>
      <c r="M60" s="198">
        <v>0</v>
      </c>
      <c r="N60" s="198">
        <v>28.89</v>
      </c>
      <c r="O60" s="198">
        <v>24.26</v>
      </c>
      <c r="P60" s="198">
        <v>66.489999999999995</v>
      </c>
      <c r="Q60" s="198">
        <v>1.85</v>
      </c>
      <c r="R60" s="198">
        <v>3.7</v>
      </c>
      <c r="S60" s="198">
        <v>2.77</v>
      </c>
      <c r="T60" s="198">
        <v>0</v>
      </c>
      <c r="U60" s="198">
        <v>318.74</v>
      </c>
      <c r="V60" s="198">
        <v>4.1900000000000004</v>
      </c>
      <c r="W60" s="198">
        <v>11.36</v>
      </c>
      <c r="X60" s="198">
        <v>36.090000000000003</v>
      </c>
      <c r="Y60" s="198">
        <v>0</v>
      </c>
      <c r="Z60" s="198">
        <v>66.19</v>
      </c>
      <c r="AA60" s="198">
        <v>18.59</v>
      </c>
      <c r="AB60" s="198">
        <v>0</v>
      </c>
      <c r="AC60" s="198">
        <v>7.07</v>
      </c>
      <c r="AD60" s="198">
        <v>0</v>
      </c>
      <c r="AE60" s="198">
        <v>0</v>
      </c>
      <c r="AF60" s="198">
        <v>0</v>
      </c>
      <c r="AG60" s="198">
        <v>18.48</v>
      </c>
      <c r="AH60" s="198">
        <v>0</v>
      </c>
      <c r="AI60" s="198">
        <v>7.23</v>
      </c>
      <c r="AJ60" s="198">
        <v>0</v>
      </c>
      <c r="AK60" s="198">
        <v>47.25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21.35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77.05</v>
      </c>
      <c r="L61" s="198">
        <v>20</v>
      </c>
      <c r="M61" s="198">
        <v>0</v>
      </c>
      <c r="N61" s="198">
        <v>28.89</v>
      </c>
      <c r="O61" s="198">
        <v>24.26</v>
      </c>
      <c r="P61" s="198">
        <v>66.489999999999995</v>
      </c>
      <c r="Q61" s="198">
        <v>1.85</v>
      </c>
      <c r="R61" s="198">
        <v>3.7</v>
      </c>
      <c r="S61" s="198">
        <v>2.77</v>
      </c>
      <c r="T61" s="198">
        <v>0</v>
      </c>
      <c r="U61" s="198">
        <v>318.74</v>
      </c>
      <c r="V61" s="198">
        <v>4.1900000000000004</v>
      </c>
      <c r="W61" s="198">
        <v>11.36</v>
      </c>
      <c r="X61" s="198">
        <v>36.090000000000003</v>
      </c>
      <c r="Y61" s="198">
        <v>0</v>
      </c>
      <c r="Z61" s="198">
        <v>66.19</v>
      </c>
      <c r="AA61" s="198">
        <v>18.59</v>
      </c>
      <c r="AB61" s="198">
        <v>0</v>
      </c>
      <c r="AC61" s="198">
        <v>7.07</v>
      </c>
      <c r="AD61" s="198">
        <v>0</v>
      </c>
      <c r="AE61" s="198">
        <v>0</v>
      </c>
      <c r="AF61" s="198">
        <v>0</v>
      </c>
      <c r="AG61" s="198">
        <v>18.48</v>
      </c>
      <c r="AH61" s="198">
        <v>0</v>
      </c>
      <c r="AI61" s="198">
        <v>7.23</v>
      </c>
      <c r="AJ61" s="198">
        <v>0</v>
      </c>
      <c r="AK61" s="198">
        <v>47.25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21.35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77.05</v>
      </c>
      <c r="L62" s="198">
        <v>20</v>
      </c>
      <c r="M62" s="198">
        <v>0</v>
      </c>
      <c r="N62" s="198">
        <v>28.89</v>
      </c>
      <c r="O62" s="198">
        <v>24.26</v>
      </c>
      <c r="P62" s="198">
        <v>66.489999999999995</v>
      </c>
      <c r="Q62" s="198">
        <v>1.85</v>
      </c>
      <c r="R62" s="198">
        <v>3.7</v>
      </c>
      <c r="S62" s="198">
        <v>2.77</v>
      </c>
      <c r="T62" s="198">
        <v>0</v>
      </c>
      <c r="U62" s="198">
        <v>318.74</v>
      </c>
      <c r="V62" s="198">
        <v>4.1900000000000004</v>
      </c>
      <c r="W62" s="198">
        <v>11.36</v>
      </c>
      <c r="X62" s="198">
        <v>36.090000000000003</v>
      </c>
      <c r="Y62" s="198">
        <v>0</v>
      </c>
      <c r="Z62" s="198">
        <v>66.19</v>
      </c>
      <c r="AA62" s="198">
        <v>18.59</v>
      </c>
      <c r="AB62" s="198">
        <v>0</v>
      </c>
      <c r="AC62" s="198">
        <v>7.07</v>
      </c>
      <c r="AD62" s="198">
        <v>0</v>
      </c>
      <c r="AE62" s="198">
        <v>0</v>
      </c>
      <c r="AF62" s="198">
        <v>0</v>
      </c>
      <c r="AG62" s="198">
        <v>18.48</v>
      </c>
      <c r="AH62" s="198">
        <v>0</v>
      </c>
      <c r="AI62" s="198">
        <v>6.63</v>
      </c>
      <c r="AJ62" s="198">
        <v>0</v>
      </c>
      <c r="AK62" s="198">
        <v>47.25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21.35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77.05</v>
      </c>
      <c r="L63" s="198">
        <v>20</v>
      </c>
      <c r="M63" s="198">
        <v>0</v>
      </c>
      <c r="N63" s="198">
        <v>28.89</v>
      </c>
      <c r="O63" s="198">
        <v>24.26</v>
      </c>
      <c r="P63" s="198">
        <v>66.489999999999995</v>
      </c>
      <c r="Q63" s="198">
        <v>1.85</v>
      </c>
      <c r="R63" s="198">
        <v>3.7</v>
      </c>
      <c r="S63" s="198">
        <v>2.77</v>
      </c>
      <c r="T63" s="198">
        <v>0</v>
      </c>
      <c r="U63" s="198">
        <v>318.74</v>
      </c>
      <c r="V63" s="198">
        <v>4.1900000000000004</v>
      </c>
      <c r="W63" s="198">
        <v>11.36</v>
      </c>
      <c r="X63" s="198">
        <v>36.090000000000003</v>
      </c>
      <c r="Y63" s="198">
        <v>0</v>
      </c>
      <c r="Z63" s="198">
        <v>66.19</v>
      </c>
      <c r="AA63" s="198">
        <v>18.59</v>
      </c>
      <c r="AB63" s="198">
        <v>0</v>
      </c>
      <c r="AC63" s="198">
        <v>7.07</v>
      </c>
      <c r="AD63" s="198">
        <v>0</v>
      </c>
      <c r="AE63" s="198">
        <v>0</v>
      </c>
      <c r="AF63" s="198">
        <v>0</v>
      </c>
      <c r="AG63" s="198">
        <v>18.48</v>
      </c>
      <c r="AH63" s="198">
        <v>0</v>
      </c>
      <c r="AI63" s="198">
        <v>7.71</v>
      </c>
      <c r="AJ63" s="198">
        <v>0</v>
      </c>
      <c r="AK63" s="198">
        <v>47.25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21.35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105.94</v>
      </c>
      <c r="L64" s="198">
        <v>20</v>
      </c>
      <c r="M64" s="198">
        <v>0</v>
      </c>
      <c r="N64" s="198">
        <v>28.89</v>
      </c>
      <c r="O64" s="198">
        <v>24.26</v>
      </c>
      <c r="P64" s="198">
        <v>66.489999999999995</v>
      </c>
      <c r="Q64" s="198">
        <v>1.85</v>
      </c>
      <c r="R64" s="198">
        <v>3.7</v>
      </c>
      <c r="S64" s="198">
        <v>2.77</v>
      </c>
      <c r="T64" s="198">
        <v>0</v>
      </c>
      <c r="U64" s="198">
        <v>318.74</v>
      </c>
      <c r="V64" s="198">
        <v>4.1900000000000004</v>
      </c>
      <c r="W64" s="198">
        <v>11.36</v>
      </c>
      <c r="X64" s="198">
        <v>36.090000000000003</v>
      </c>
      <c r="Y64" s="198">
        <v>0</v>
      </c>
      <c r="Z64" s="198">
        <v>66.19</v>
      </c>
      <c r="AA64" s="198">
        <v>18.59</v>
      </c>
      <c r="AB64" s="198">
        <v>0</v>
      </c>
      <c r="AC64" s="198">
        <v>7.07</v>
      </c>
      <c r="AD64" s="198">
        <v>0</v>
      </c>
      <c r="AE64" s="198">
        <v>0</v>
      </c>
      <c r="AF64" s="198">
        <v>0</v>
      </c>
      <c r="AG64" s="198">
        <v>18.48</v>
      </c>
      <c r="AH64" s="198">
        <v>0</v>
      </c>
      <c r="AI64" s="198">
        <v>7.23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21.35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158.94</v>
      </c>
      <c r="L65" s="198">
        <v>63.62</v>
      </c>
      <c r="M65" s="198">
        <v>0</v>
      </c>
      <c r="N65" s="198">
        <v>28.89</v>
      </c>
      <c r="O65" s="198">
        <v>24.26</v>
      </c>
      <c r="P65" s="198">
        <v>66.489999999999995</v>
      </c>
      <c r="Q65" s="198">
        <v>5.31</v>
      </c>
      <c r="R65" s="198">
        <v>10.37</v>
      </c>
      <c r="S65" s="198">
        <v>6.45</v>
      </c>
      <c r="T65" s="198">
        <v>0</v>
      </c>
      <c r="U65" s="198">
        <v>318.74</v>
      </c>
      <c r="V65" s="198">
        <v>4.1900000000000004</v>
      </c>
      <c r="W65" s="198">
        <v>11.36</v>
      </c>
      <c r="X65" s="198">
        <v>36.090000000000003</v>
      </c>
      <c r="Y65" s="198">
        <v>0</v>
      </c>
      <c r="Z65" s="198">
        <v>66.19</v>
      </c>
      <c r="AA65" s="198">
        <v>18.59</v>
      </c>
      <c r="AB65" s="198">
        <v>0</v>
      </c>
      <c r="AC65" s="198">
        <v>7.07</v>
      </c>
      <c r="AD65" s="198">
        <v>0</v>
      </c>
      <c r="AE65" s="198">
        <v>0</v>
      </c>
      <c r="AF65" s="198">
        <v>0</v>
      </c>
      <c r="AG65" s="198">
        <v>18.48</v>
      </c>
      <c r="AH65" s="198">
        <v>0</v>
      </c>
      <c r="AI65" s="198">
        <v>7.23</v>
      </c>
      <c r="AJ65" s="198">
        <v>0</v>
      </c>
      <c r="AK65" s="198">
        <v>47.25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21.35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158.94</v>
      </c>
      <c r="L66" s="198">
        <v>63.62</v>
      </c>
      <c r="M66" s="198">
        <v>0</v>
      </c>
      <c r="N66" s="198">
        <v>28.89</v>
      </c>
      <c r="O66" s="198">
        <v>24.26</v>
      </c>
      <c r="P66" s="198">
        <v>66.489999999999995</v>
      </c>
      <c r="Q66" s="198">
        <v>5.33</v>
      </c>
      <c r="R66" s="198">
        <v>10.37</v>
      </c>
      <c r="S66" s="198">
        <v>6.45</v>
      </c>
      <c r="T66" s="198">
        <v>0</v>
      </c>
      <c r="U66" s="198">
        <v>318.74</v>
      </c>
      <c r="V66" s="198">
        <v>4.1900000000000004</v>
      </c>
      <c r="W66" s="198">
        <v>11.36</v>
      </c>
      <c r="X66" s="198">
        <v>36.090000000000003</v>
      </c>
      <c r="Y66" s="198">
        <v>0</v>
      </c>
      <c r="Z66" s="198">
        <v>66.19</v>
      </c>
      <c r="AA66" s="198">
        <v>18.59</v>
      </c>
      <c r="AB66" s="198">
        <v>0</v>
      </c>
      <c r="AC66" s="198">
        <v>7.07</v>
      </c>
      <c r="AD66" s="198">
        <v>0</v>
      </c>
      <c r="AE66" s="198">
        <v>0</v>
      </c>
      <c r="AF66" s="198">
        <v>0</v>
      </c>
      <c r="AG66" s="198">
        <v>18.48</v>
      </c>
      <c r="AH66" s="198">
        <v>0</v>
      </c>
      <c r="AI66" s="198">
        <v>7.23</v>
      </c>
      <c r="AJ66" s="198">
        <v>0</v>
      </c>
      <c r="AK66" s="198">
        <v>47.25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21.35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158.94</v>
      </c>
      <c r="L67" s="198">
        <v>63.62</v>
      </c>
      <c r="M67" s="198">
        <v>0</v>
      </c>
      <c r="N67" s="198">
        <v>28.89</v>
      </c>
      <c r="O67" s="198">
        <v>24.26</v>
      </c>
      <c r="P67" s="198">
        <v>66.489999999999995</v>
      </c>
      <c r="Q67" s="198">
        <v>5.33</v>
      </c>
      <c r="R67" s="198">
        <v>10.37</v>
      </c>
      <c r="S67" s="198">
        <v>6.45</v>
      </c>
      <c r="T67" s="198">
        <v>0</v>
      </c>
      <c r="U67" s="198">
        <v>318.74</v>
      </c>
      <c r="V67" s="198">
        <v>4.1900000000000004</v>
      </c>
      <c r="W67" s="198">
        <v>11.36</v>
      </c>
      <c r="X67" s="198">
        <v>36.090000000000003</v>
      </c>
      <c r="Y67" s="198">
        <v>0</v>
      </c>
      <c r="Z67" s="198">
        <v>66.19</v>
      </c>
      <c r="AA67" s="198">
        <v>18.59</v>
      </c>
      <c r="AB67" s="198">
        <v>0</v>
      </c>
      <c r="AC67" s="198">
        <v>7.07</v>
      </c>
      <c r="AD67" s="198">
        <v>0</v>
      </c>
      <c r="AE67" s="198">
        <v>0</v>
      </c>
      <c r="AF67" s="198">
        <v>0</v>
      </c>
      <c r="AG67" s="198">
        <v>18.48</v>
      </c>
      <c r="AH67" s="198">
        <v>0</v>
      </c>
      <c r="AI67" s="198">
        <v>7.23</v>
      </c>
      <c r="AJ67" s="198">
        <v>0</v>
      </c>
      <c r="AK67" s="198">
        <v>48.01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21.35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158.94</v>
      </c>
      <c r="L68" s="198">
        <v>63.62</v>
      </c>
      <c r="M68" s="198">
        <v>0</v>
      </c>
      <c r="N68" s="198">
        <v>28.89</v>
      </c>
      <c r="O68" s="198">
        <v>24.26</v>
      </c>
      <c r="P68" s="198">
        <v>66.489999999999995</v>
      </c>
      <c r="Q68" s="198">
        <v>5.33</v>
      </c>
      <c r="R68" s="198">
        <v>10.37</v>
      </c>
      <c r="S68" s="198">
        <v>6.45</v>
      </c>
      <c r="T68" s="198">
        <v>0</v>
      </c>
      <c r="U68" s="198">
        <v>318.74</v>
      </c>
      <c r="V68" s="198">
        <v>4.1900000000000004</v>
      </c>
      <c r="W68" s="198">
        <v>11.36</v>
      </c>
      <c r="X68" s="198">
        <v>36.090000000000003</v>
      </c>
      <c r="Y68" s="198">
        <v>0</v>
      </c>
      <c r="Z68" s="198">
        <v>66.19</v>
      </c>
      <c r="AA68" s="198">
        <v>18.59</v>
      </c>
      <c r="AB68" s="198">
        <v>0</v>
      </c>
      <c r="AC68" s="198">
        <v>7.07</v>
      </c>
      <c r="AD68" s="198">
        <v>0</v>
      </c>
      <c r="AE68" s="198">
        <v>0</v>
      </c>
      <c r="AF68" s="198">
        <v>0</v>
      </c>
      <c r="AG68" s="198">
        <v>18.48</v>
      </c>
      <c r="AH68" s="198">
        <v>0</v>
      </c>
      <c r="AI68" s="198">
        <v>6.63</v>
      </c>
      <c r="AJ68" s="198">
        <v>0</v>
      </c>
      <c r="AK68" s="198">
        <v>48.01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21.35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158.94</v>
      </c>
      <c r="L69" s="198">
        <v>63.62</v>
      </c>
      <c r="M69" s="198">
        <v>0</v>
      </c>
      <c r="N69" s="198">
        <v>28.89</v>
      </c>
      <c r="O69" s="198">
        <v>24.26</v>
      </c>
      <c r="P69" s="198">
        <v>66.489999999999995</v>
      </c>
      <c r="Q69" s="198">
        <v>5.33</v>
      </c>
      <c r="R69" s="198">
        <v>10.37</v>
      </c>
      <c r="S69" s="198">
        <v>6.45</v>
      </c>
      <c r="T69" s="198">
        <v>0</v>
      </c>
      <c r="U69" s="198">
        <v>318.74</v>
      </c>
      <c r="V69" s="198">
        <v>4.1900000000000004</v>
      </c>
      <c r="W69" s="198">
        <v>11.36</v>
      </c>
      <c r="X69" s="198">
        <v>36.090000000000003</v>
      </c>
      <c r="Y69" s="198">
        <v>0</v>
      </c>
      <c r="Z69" s="198">
        <v>66.19</v>
      </c>
      <c r="AA69" s="198">
        <v>18.59</v>
      </c>
      <c r="AB69" s="198">
        <v>0</v>
      </c>
      <c r="AC69" s="198">
        <v>7.07</v>
      </c>
      <c r="AD69" s="198">
        <v>0</v>
      </c>
      <c r="AE69" s="198">
        <v>0</v>
      </c>
      <c r="AF69" s="198">
        <v>0</v>
      </c>
      <c r="AG69" s="198">
        <v>18.48</v>
      </c>
      <c r="AH69" s="198">
        <v>0</v>
      </c>
      <c r="AI69" s="198">
        <v>7.71</v>
      </c>
      <c r="AJ69" s="198">
        <v>0</v>
      </c>
      <c r="AK69" s="198">
        <v>48.01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22.79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158.94</v>
      </c>
      <c r="L70" s="198">
        <v>63.62</v>
      </c>
      <c r="M70" s="198">
        <v>0</v>
      </c>
      <c r="N70" s="198">
        <v>28.89</v>
      </c>
      <c r="O70" s="198">
        <v>24.26</v>
      </c>
      <c r="P70" s="198">
        <v>66.489999999999995</v>
      </c>
      <c r="Q70" s="198">
        <v>5.33</v>
      </c>
      <c r="R70" s="198">
        <v>10.37</v>
      </c>
      <c r="S70" s="198">
        <v>6.45</v>
      </c>
      <c r="T70" s="198">
        <v>0</v>
      </c>
      <c r="U70" s="198">
        <v>318.74</v>
      </c>
      <c r="V70" s="198">
        <v>4.1900000000000004</v>
      </c>
      <c r="W70" s="198">
        <v>11.36</v>
      </c>
      <c r="X70" s="198">
        <v>36.090000000000003</v>
      </c>
      <c r="Y70" s="198">
        <v>0</v>
      </c>
      <c r="Z70" s="198">
        <v>66.19</v>
      </c>
      <c r="AA70" s="198">
        <v>18.59</v>
      </c>
      <c r="AB70" s="198">
        <v>0</v>
      </c>
      <c r="AC70" s="198">
        <v>7.07</v>
      </c>
      <c r="AD70" s="198">
        <v>0</v>
      </c>
      <c r="AE70" s="198">
        <v>0</v>
      </c>
      <c r="AF70" s="198">
        <v>0</v>
      </c>
      <c r="AG70" s="198">
        <v>18.48</v>
      </c>
      <c r="AH70" s="198">
        <v>0</v>
      </c>
      <c r="AI70" s="198">
        <v>7.23</v>
      </c>
      <c r="AJ70" s="198">
        <v>0</v>
      </c>
      <c r="AK70" s="198">
        <v>46.95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17.78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158.94</v>
      </c>
      <c r="L71" s="198">
        <v>63.62</v>
      </c>
      <c r="M71" s="198">
        <v>0</v>
      </c>
      <c r="N71" s="198">
        <v>28.89</v>
      </c>
      <c r="O71" s="198">
        <v>24.26</v>
      </c>
      <c r="P71" s="198">
        <v>66.489999999999995</v>
      </c>
      <c r="Q71" s="198">
        <v>5.33</v>
      </c>
      <c r="R71" s="198">
        <v>10.37</v>
      </c>
      <c r="S71" s="198">
        <v>6.45</v>
      </c>
      <c r="T71" s="198">
        <v>0</v>
      </c>
      <c r="U71" s="198">
        <v>318.74</v>
      </c>
      <c r="V71" s="198">
        <v>4.4400000000000004</v>
      </c>
      <c r="W71" s="198">
        <v>11.36</v>
      </c>
      <c r="X71" s="198">
        <v>36.090000000000003</v>
      </c>
      <c r="Y71" s="198">
        <v>0</v>
      </c>
      <c r="Z71" s="198">
        <v>66.19</v>
      </c>
      <c r="AA71" s="198">
        <v>18.59</v>
      </c>
      <c r="AB71" s="198">
        <v>0</v>
      </c>
      <c r="AC71" s="198">
        <v>7.07</v>
      </c>
      <c r="AD71" s="198">
        <v>0</v>
      </c>
      <c r="AE71" s="198">
        <v>0</v>
      </c>
      <c r="AF71" s="198">
        <v>0</v>
      </c>
      <c r="AG71" s="198">
        <v>18.48</v>
      </c>
      <c r="AH71" s="198">
        <v>0</v>
      </c>
      <c r="AI71" s="198">
        <v>7.23</v>
      </c>
      <c r="AJ71" s="198">
        <v>0</v>
      </c>
      <c r="AK71" s="198">
        <v>48.01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9.5299999999999994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158.94</v>
      </c>
      <c r="L72" s="198">
        <v>63.62</v>
      </c>
      <c r="M72" s="198">
        <v>0</v>
      </c>
      <c r="N72" s="198">
        <v>28.89</v>
      </c>
      <c r="O72" s="198">
        <v>24.26</v>
      </c>
      <c r="P72" s="198">
        <v>66.489999999999995</v>
      </c>
      <c r="Q72" s="198">
        <v>5.33</v>
      </c>
      <c r="R72" s="198">
        <v>10.37</v>
      </c>
      <c r="S72" s="198">
        <v>6.45</v>
      </c>
      <c r="T72" s="198">
        <v>0</v>
      </c>
      <c r="U72" s="198">
        <v>318.74</v>
      </c>
      <c r="V72" s="198">
        <v>4.4400000000000004</v>
      </c>
      <c r="W72" s="198">
        <v>11.36</v>
      </c>
      <c r="X72" s="198">
        <v>36.090000000000003</v>
      </c>
      <c r="Y72" s="198">
        <v>0</v>
      </c>
      <c r="Z72" s="198">
        <v>66.19</v>
      </c>
      <c r="AA72" s="198">
        <v>18.59</v>
      </c>
      <c r="AB72" s="198">
        <v>0</v>
      </c>
      <c r="AC72" s="198">
        <v>7.07</v>
      </c>
      <c r="AD72" s="198">
        <v>0</v>
      </c>
      <c r="AE72" s="198">
        <v>0</v>
      </c>
      <c r="AF72" s="198">
        <v>0</v>
      </c>
      <c r="AG72" s="198">
        <v>18.48</v>
      </c>
      <c r="AH72" s="198">
        <v>0</v>
      </c>
      <c r="AI72" s="198">
        <v>7.23</v>
      </c>
      <c r="AJ72" s="198">
        <v>0</v>
      </c>
      <c r="AK72" s="198">
        <v>47.85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4.58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158.94</v>
      </c>
      <c r="L73" s="198">
        <v>63.62</v>
      </c>
      <c r="M73" s="198">
        <v>0</v>
      </c>
      <c r="N73" s="198">
        <v>28.89</v>
      </c>
      <c r="O73" s="198">
        <v>24.26</v>
      </c>
      <c r="P73" s="198">
        <v>64.42</v>
      </c>
      <c r="Q73" s="198">
        <v>5.33</v>
      </c>
      <c r="R73" s="198">
        <v>10.37</v>
      </c>
      <c r="S73" s="198">
        <v>6.45</v>
      </c>
      <c r="T73" s="198">
        <v>0</v>
      </c>
      <c r="U73" s="198">
        <v>318.74</v>
      </c>
      <c r="V73" s="198">
        <v>4.4400000000000004</v>
      </c>
      <c r="W73" s="198">
        <v>11.36</v>
      </c>
      <c r="X73" s="198">
        <v>36.090000000000003</v>
      </c>
      <c r="Y73" s="198">
        <v>0</v>
      </c>
      <c r="Z73" s="198">
        <v>66.19</v>
      </c>
      <c r="AA73" s="198">
        <v>18.59</v>
      </c>
      <c r="AB73" s="198">
        <v>0</v>
      </c>
      <c r="AC73" s="198">
        <v>7.07</v>
      </c>
      <c r="AD73" s="198">
        <v>0</v>
      </c>
      <c r="AE73" s="198">
        <v>0</v>
      </c>
      <c r="AF73" s="198">
        <v>0</v>
      </c>
      <c r="AG73" s="198">
        <v>18.48</v>
      </c>
      <c r="AH73" s="198">
        <v>0</v>
      </c>
      <c r="AI73" s="198">
        <v>7.23</v>
      </c>
      <c r="AJ73" s="198">
        <v>0</v>
      </c>
      <c r="AK73" s="198">
        <v>47.55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1.19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158.94</v>
      </c>
      <c r="L74" s="198">
        <v>63.62</v>
      </c>
      <c r="M74" s="198">
        <v>0</v>
      </c>
      <c r="N74" s="198">
        <v>28.89</v>
      </c>
      <c r="O74" s="198">
        <v>24.26</v>
      </c>
      <c r="P74" s="198">
        <v>64.42</v>
      </c>
      <c r="Q74" s="198">
        <v>5.33</v>
      </c>
      <c r="R74" s="198">
        <v>10.37</v>
      </c>
      <c r="S74" s="198">
        <v>6.45</v>
      </c>
      <c r="T74" s="198">
        <v>0</v>
      </c>
      <c r="U74" s="198">
        <v>318.74</v>
      </c>
      <c r="V74" s="198">
        <v>4.4400000000000004</v>
      </c>
      <c r="W74" s="198">
        <v>11.36</v>
      </c>
      <c r="X74" s="198">
        <v>36.090000000000003</v>
      </c>
      <c r="Y74" s="198">
        <v>0</v>
      </c>
      <c r="Z74" s="198">
        <v>66.19</v>
      </c>
      <c r="AA74" s="198">
        <v>18.59</v>
      </c>
      <c r="AB74" s="198">
        <v>0</v>
      </c>
      <c r="AC74" s="198">
        <v>7.07</v>
      </c>
      <c r="AD74" s="198">
        <v>0</v>
      </c>
      <c r="AE74" s="198">
        <v>0</v>
      </c>
      <c r="AF74" s="198">
        <v>0</v>
      </c>
      <c r="AG74" s="198">
        <v>18.48</v>
      </c>
      <c r="AH74" s="198">
        <v>0</v>
      </c>
      <c r="AI74" s="198">
        <v>6.63</v>
      </c>
      <c r="AJ74" s="198">
        <v>0</v>
      </c>
      <c r="AK74" s="198">
        <v>47.55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158.94</v>
      </c>
      <c r="L75" s="198">
        <v>63.62</v>
      </c>
      <c r="M75" s="198">
        <v>0</v>
      </c>
      <c r="N75" s="198">
        <v>28.89</v>
      </c>
      <c r="O75" s="198">
        <v>24.26</v>
      </c>
      <c r="P75" s="198">
        <v>64.42</v>
      </c>
      <c r="Q75" s="198">
        <v>5.33</v>
      </c>
      <c r="R75" s="198">
        <v>10.37</v>
      </c>
      <c r="S75" s="198">
        <v>6.45</v>
      </c>
      <c r="T75" s="198">
        <v>0</v>
      </c>
      <c r="U75" s="198">
        <v>318.74</v>
      </c>
      <c r="V75" s="198">
        <v>4.4400000000000004</v>
      </c>
      <c r="W75" s="198">
        <v>11.36</v>
      </c>
      <c r="X75" s="198">
        <v>36.090000000000003</v>
      </c>
      <c r="Y75" s="198">
        <v>0</v>
      </c>
      <c r="Z75" s="198">
        <v>66.19</v>
      </c>
      <c r="AA75" s="198">
        <v>18.59</v>
      </c>
      <c r="AB75" s="198">
        <v>0</v>
      </c>
      <c r="AC75" s="198">
        <v>7.07</v>
      </c>
      <c r="AD75" s="198">
        <v>0</v>
      </c>
      <c r="AE75" s="198">
        <v>0</v>
      </c>
      <c r="AF75" s="198">
        <v>0</v>
      </c>
      <c r="AG75" s="198">
        <v>18.48</v>
      </c>
      <c r="AH75" s="198">
        <v>0</v>
      </c>
      <c r="AI75" s="198">
        <v>7.71</v>
      </c>
      <c r="AJ75" s="198">
        <v>0</v>
      </c>
      <c r="AK75" s="198">
        <v>47.1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158.94</v>
      </c>
      <c r="L76" s="198">
        <v>63.62</v>
      </c>
      <c r="M76" s="198">
        <v>0</v>
      </c>
      <c r="N76" s="198">
        <v>28.89</v>
      </c>
      <c r="O76" s="198">
        <v>24.26</v>
      </c>
      <c r="P76" s="198">
        <v>64.42</v>
      </c>
      <c r="Q76" s="198">
        <v>5.33</v>
      </c>
      <c r="R76" s="198">
        <v>10.37</v>
      </c>
      <c r="S76" s="198">
        <v>6.45</v>
      </c>
      <c r="T76" s="198">
        <v>0</v>
      </c>
      <c r="U76" s="198">
        <v>318.74</v>
      </c>
      <c r="V76" s="198">
        <v>4.4400000000000004</v>
      </c>
      <c r="W76" s="198">
        <v>11.36</v>
      </c>
      <c r="X76" s="198">
        <v>36.090000000000003</v>
      </c>
      <c r="Y76" s="198">
        <v>0</v>
      </c>
      <c r="Z76" s="198">
        <v>66.19</v>
      </c>
      <c r="AA76" s="198">
        <v>18.59</v>
      </c>
      <c r="AB76" s="198">
        <v>0</v>
      </c>
      <c r="AC76" s="198">
        <v>7.07</v>
      </c>
      <c r="AD76" s="198">
        <v>0</v>
      </c>
      <c r="AE76" s="198">
        <v>0</v>
      </c>
      <c r="AF76" s="198">
        <v>0</v>
      </c>
      <c r="AG76" s="198">
        <v>18.48</v>
      </c>
      <c r="AH76" s="198">
        <v>0</v>
      </c>
      <c r="AI76" s="198">
        <v>7.23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158.94</v>
      </c>
      <c r="L77" s="198">
        <v>63.62</v>
      </c>
      <c r="M77" s="198">
        <v>0</v>
      </c>
      <c r="N77" s="198">
        <v>28.89</v>
      </c>
      <c r="O77" s="198">
        <v>24.26</v>
      </c>
      <c r="P77" s="198">
        <v>65.03</v>
      </c>
      <c r="Q77" s="198">
        <v>5.33</v>
      </c>
      <c r="R77" s="198">
        <v>10.37</v>
      </c>
      <c r="S77" s="198">
        <v>6.45</v>
      </c>
      <c r="T77" s="198">
        <v>0</v>
      </c>
      <c r="U77" s="198">
        <v>318.74</v>
      </c>
      <c r="V77" s="198">
        <v>4.4400000000000004</v>
      </c>
      <c r="W77" s="198">
        <v>11.36</v>
      </c>
      <c r="X77" s="198">
        <v>36.090000000000003</v>
      </c>
      <c r="Y77" s="198">
        <v>0</v>
      </c>
      <c r="Z77" s="198">
        <v>66.19</v>
      </c>
      <c r="AA77" s="198">
        <v>18.59</v>
      </c>
      <c r="AB77" s="198">
        <v>0</v>
      </c>
      <c r="AC77" s="198">
        <v>7.07</v>
      </c>
      <c r="AD77" s="198">
        <v>0</v>
      </c>
      <c r="AE77" s="198">
        <v>0</v>
      </c>
      <c r="AF77" s="198">
        <v>0</v>
      </c>
      <c r="AG77" s="198">
        <v>18.48</v>
      </c>
      <c r="AH77" s="198">
        <v>0</v>
      </c>
      <c r="AI77" s="198">
        <v>7.23</v>
      </c>
      <c r="AJ77" s="198">
        <v>0</v>
      </c>
      <c r="AK77" s="198">
        <v>47.25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158.94</v>
      </c>
      <c r="L78" s="198">
        <v>63.62</v>
      </c>
      <c r="M78" s="198">
        <v>0</v>
      </c>
      <c r="N78" s="198">
        <v>28.89</v>
      </c>
      <c r="O78" s="198">
        <v>24.26</v>
      </c>
      <c r="P78" s="198">
        <v>65.03</v>
      </c>
      <c r="Q78" s="198">
        <v>5.33</v>
      </c>
      <c r="R78" s="198">
        <v>10.37</v>
      </c>
      <c r="S78" s="198">
        <v>6.45</v>
      </c>
      <c r="T78" s="198">
        <v>0</v>
      </c>
      <c r="U78" s="198">
        <v>318.74</v>
      </c>
      <c r="V78" s="198">
        <v>4.4400000000000004</v>
      </c>
      <c r="W78" s="198">
        <v>11.36</v>
      </c>
      <c r="X78" s="198">
        <v>36.090000000000003</v>
      </c>
      <c r="Y78" s="198">
        <v>0</v>
      </c>
      <c r="Z78" s="198">
        <v>66.19</v>
      </c>
      <c r="AA78" s="198">
        <v>18.59</v>
      </c>
      <c r="AB78" s="198">
        <v>0</v>
      </c>
      <c r="AC78" s="198">
        <v>7.07</v>
      </c>
      <c r="AD78" s="198">
        <v>0</v>
      </c>
      <c r="AE78" s="198">
        <v>0</v>
      </c>
      <c r="AF78" s="198">
        <v>0</v>
      </c>
      <c r="AG78" s="198">
        <v>18.48</v>
      </c>
      <c r="AH78" s="198">
        <v>0</v>
      </c>
      <c r="AI78" s="198">
        <v>7.23</v>
      </c>
      <c r="AJ78" s="198">
        <v>0</v>
      </c>
      <c r="AK78" s="198">
        <v>46.95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158.94</v>
      </c>
      <c r="L79" s="198">
        <v>63.62</v>
      </c>
      <c r="M79" s="198">
        <v>0</v>
      </c>
      <c r="N79" s="198">
        <v>28.89</v>
      </c>
      <c r="O79" s="198">
        <v>24.26</v>
      </c>
      <c r="P79" s="198">
        <v>65.03</v>
      </c>
      <c r="Q79" s="198">
        <v>5.33</v>
      </c>
      <c r="R79" s="198">
        <v>10.37</v>
      </c>
      <c r="S79" s="198">
        <v>6.45</v>
      </c>
      <c r="T79" s="198">
        <v>0</v>
      </c>
      <c r="U79" s="198">
        <v>318.74</v>
      </c>
      <c r="V79" s="198">
        <v>4.4400000000000004</v>
      </c>
      <c r="W79" s="198">
        <v>11.36</v>
      </c>
      <c r="X79" s="198">
        <v>36.090000000000003</v>
      </c>
      <c r="Y79" s="198">
        <v>0</v>
      </c>
      <c r="Z79" s="198">
        <v>66.19</v>
      </c>
      <c r="AA79" s="198">
        <v>18.59</v>
      </c>
      <c r="AB79" s="198">
        <v>0</v>
      </c>
      <c r="AC79" s="198">
        <v>5.67</v>
      </c>
      <c r="AD79" s="198">
        <v>0</v>
      </c>
      <c r="AE79" s="198">
        <v>0</v>
      </c>
      <c r="AF79" s="198">
        <v>0</v>
      </c>
      <c r="AG79" s="198">
        <v>18.48</v>
      </c>
      <c r="AH79" s="198">
        <v>0</v>
      </c>
      <c r="AI79" s="198">
        <v>3.87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158.94</v>
      </c>
      <c r="L80" s="198">
        <v>63.62</v>
      </c>
      <c r="M80" s="198">
        <v>0</v>
      </c>
      <c r="N80" s="198">
        <v>28.89</v>
      </c>
      <c r="O80" s="198">
        <v>24.26</v>
      </c>
      <c r="P80" s="198">
        <v>65.03</v>
      </c>
      <c r="Q80" s="198">
        <v>5.33</v>
      </c>
      <c r="R80" s="198">
        <v>10.37</v>
      </c>
      <c r="S80" s="198">
        <v>6.45</v>
      </c>
      <c r="T80" s="198">
        <v>0</v>
      </c>
      <c r="U80" s="198">
        <v>318.74</v>
      </c>
      <c r="V80" s="198">
        <v>4.4400000000000004</v>
      </c>
      <c r="W80" s="198">
        <v>11.36</v>
      </c>
      <c r="X80" s="198">
        <v>36.090000000000003</v>
      </c>
      <c r="Y80" s="198">
        <v>0</v>
      </c>
      <c r="Z80" s="198">
        <v>66.19</v>
      </c>
      <c r="AA80" s="198">
        <v>18.59</v>
      </c>
      <c r="AB80" s="198">
        <v>0</v>
      </c>
      <c r="AC80" s="198">
        <v>5.67</v>
      </c>
      <c r="AD80" s="198">
        <v>0</v>
      </c>
      <c r="AE80" s="198">
        <v>0</v>
      </c>
      <c r="AF80" s="198">
        <v>0</v>
      </c>
      <c r="AG80" s="198">
        <v>18.48</v>
      </c>
      <c r="AH80" s="198">
        <v>0</v>
      </c>
      <c r="AI80" s="198">
        <v>3.23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158.94</v>
      </c>
      <c r="L81" s="198">
        <v>63.62</v>
      </c>
      <c r="M81" s="198">
        <v>0</v>
      </c>
      <c r="N81" s="198">
        <v>28.89</v>
      </c>
      <c r="O81" s="198">
        <v>24.26</v>
      </c>
      <c r="P81" s="198">
        <v>65.03</v>
      </c>
      <c r="Q81" s="198">
        <v>5.33</v>
      </c>
      <c r="R81" s="198">
        <v>10.37</v>
      </c>
      <c r="S81" s="198">
        <v>6.45</v>
      </c>
      <c r="T81" s="198">
        <v>0</v>
      </c>
      <c r="U81" s="198">
        <v>318.74</v>
      </c>
      <c r="V81" s="198">
        <v>4.4400000000000004</v>
      </c>
      <c r="W81" s="198">
        <v>11.36</v>
      </c>
      <c r="X81" s="198">
        <v>36.090000000000003</v>
      </c>
      <c r="Y81" s="198">
        <v>0</v>
      </c>
      <c r="Z81" s="198">
        <v>66.19</v>
      </c>
      <c r="AA81" s="198">
        <v>18.59</v>
      </c>
      <c r="AB81" s="198">
        <v>0</v>
      </c>
      <c r="AC81" s="198">
        <v>7.07</v>
      </c>
      <c r="AD81" s="198">
        <v>0</v>
      </c>
      <c r="AE81" s="198">
        <v>0</v>
      </c>
      <c r="AF81" s="198">
        <v>0</v>
      </c>
      <c r="AG81" s="198">
        <v>18.48</v>
      </c>
      <c r="AH81" s="198">
        <v>0</v>
      </c>
      <c r="AI81" s="198">
        <v>7.71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158.94</v>
      </c>
      <c r="L82" s="198">
        <v>63.62</v>
      </c>
      <c r="M82" s="198">
        <v>0</v>
      </c>
      <c r="N82" s="198">
        <v>28.89</v>
      </c>
      <c r="O82" s="198">
        <v>24.26</v>
      </c>
      <c r="P82" s="198">
        <v>65.03</v>
      </c>
      <c r="Q82" s="198">
        <v>5.33</v>
      </c>
      <c r="R82" s="198">
        <v>10.37</v>
      </c>
      <c r="S82" s="198">
        <v>6.45</v>
      </c>
      <c r="T82" s="198">
        <v>0</v>
      </c>
      <c r="U82" s="198">
        <v>318.74</v>
      </c>
      <c r="V82" s="198">
        <v>4.4400000000000004</v>
      </c>
      <c r="W82" s="198">
        <v>11.36</v>
      </c>
      <c r="X82" s="198">
        <v>36.090000000000003</v>
      </c>
      <c r="Y82" s="198">
        <v>0</v>
      </c>
      <c r="Z82" s="198">
        <v>66.19</v>
      </c>
      <c r="AA82" s="198">
        <v>18.59</v>
      </c>
      <c r="AB82" s="198">
        <v>0</v>
      </c>
      <c r="AC82" s="198">
        <v>7.07</v>
      </c>
      <c r="AD82" s="198">
        <v>0</v>
      </c>
      <c r="AE82" s="198">
        <v>0</v>
      </c>
      <c r="AF82" s="198">
        <v>0</v>
      </c>
      <c r="AG82" s="198">
        <v>18.48</v>
      </c>
      <c r="AH82" s="198">
        <v>0</v>
      </c>
      <c r="AI82" s="198">
        <v>7.23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158.94</v>
      </c>
      <c r="L83" s="198">
        <v>63.62</v>
      </c>
      <c r="M83" s="198">
        <v>0</v>
      </c>
      <c r="N83" s="198">
        <v>28.89</v>
      </c>
      <c r="O83" s="198">
        <v>24.26</v>
      </c>
      <c r="P83" s="198">
        <v>66.489999999999995</v>
      </c>
      <c r="Q83" s="198">
        <v>5.33</v>
      </c>
      <c r="R83" s="198">
        <v>10.37</v>
      </c>
      <c r="S83" s="198">
        <v>6.45</v>
      </c>
      <c r="T83" s="198">
        <v>0</v>
      </c>
      <c r="U83" s="198">
        <v>318.74</v>
      </c>
      <c r="V83" s="198">
        <v>4.4400000000000004</v>
      </c>
      <c r="W83" s="198">
        <v>11.36</v>
      </c>
      <c r="X83" s="198">
        <v>36.090000000000003</v>
      </c>
      <c r="Y83" s="198">
        <v>0</v>
      </c>
      <c r="Z83" s="198">
        <v>66.19</v>
      </c>
      <c r="AA83" s="198">
        <v>18.59</v>
      </c>
      <c r="AB83" s="198">
        <v>0</v>
      </c>
      <c r="AC83" s="198">
        <v>7.07</v>
      </c>
      <c r="AD83" s="198">
        <v>0</v>
      </c>
      <c r="AE83" s="198">
        <v>0</v>
      </c>
      <c r="AF83" s="198">
        <v>0</v>
      </c>
      <c r="AG83" s="198">
        <v>18.48</v>
      </c>
      <c r="AH83" s="198">
        <v>0</v>
      </c>
      <c r="AI83" s="198">
        <v>7.23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158.94</v>
      </c>
      <c r="L84" s="198">
        <v>63.62</v>
      </c>
      <c r="M84" s="198">
        <v>0</v>
      </c>
      <c r="N84" s="198">
        <v>28.89</v>
      </c>
      <c r="O84" s="198">
        <v>24.26</v>
      </c>
      <c r="P84" s="198">
        <v>66.489999999999995</v>
      </c>
      <c r="Q84" s="198">
        <v>5.33</v>
      </c>
      <c r="R84" s="198">
        <v>10.37</v>
      </c>
      <c r="S84" s="198">
        <v>6.45</v>
      </c>
      <c r="T84" s="198">
        <v>0</v>
      </c>
      <c r="U84" s="198">
        <v>318.74</v>
      </c>
      <c r="V84" s="198">
        <v>4.4400000000000004</v>
      </c>
      <c r="W84" s="198">
        <v>11.36</v>
      </c>
      <c r="X84" s="198">
        <v>36.090000000000003</v>
      </c>
      <c r="Y84" s="198">
        <v>0</v>
      </c>
      <c r="Z84" s="198">
        <v>66.19</v>
      </c>
      <c r="AA84" s="198">
        <v>18.59</v>
      </c>
      <c r="AB84" s="198">
        <v>0</v>
      </c>
      <c r="AC84" s="198">
        <v>7.07</v>
      </c>
      <c r="AD84" s="198">
        <v>0</v>
      </c>
      <c r="AE84" s="198">
        <v>0</v>
      </c>
      <c r="AF84" s="198">
        <v>0</v>
      </c>
      <c r="AG84" s="198">
        <v>18.48</v>
      </c>
      <c r="AH84" s="198">
        <v>0</v>
      </c>
      <c r="AI84" s="198">
        <v>7.23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158.94</v>
      </c>
      <c r="L85" s="198">
        <v>63.62</v>
      </c>
      <c r="M85" s="198">
        <v>0</v>
      </c>
      <c r="N85" s="198">
        <v>28.89</v>
      </c>
      <c r="O85" s="198">
        <v>24.26</v>
      </c>
      <c r="P85" s="198">
        <v>66.489999999999995</v>
      </c>
      <c r="Q85" s="198">
        <v>5.33</v>
      </c>
      <c r="R85" s="198">
        <v>10.37</v>
      </c>
      <c r="S85" s="198">
        <v>6.45</v>
      </c>
      <c r="T85" s="198">
        <v>0</v>
      </c>
      <c r="U85" s="198">
        <v>318.74</v>
      </c>
      <c r="V85" s="198">
        <v>4.4400000000000004</v>
      </c>
      <c r="W85" s="198">
        <v>11.36</v>
      </c>
      <c r="X85" s="198">
        <v>36.090000000000003</v>
      </c>
      <c r="Y85" s="198">
        <v>0</v>
      </c>
      <c r="Z85" s="198">
        <v>66.19</v>
      </c>
      <c r="AA85" s="198">
        <v>18.59</v>
      </c>
      <c r="AB85" s="198">
        <v>0</v>
      </c>
      <c r="AC85" s="198">
        <v>7.07</v>
      </c>
      <c r="AD85" s="198">
        <v>0</v>
      </c>
      <c r="AE85" s="198">
        <v>0</v>
      </c>
      <c r="AF85" s="198">
        <v>0</v>
      </c>
      <c r="AG85" s="198">
        <v>18.48</v>
      </c>
      <c r="AH85" s="198">
        <v>0</v>
      </c>
      <c r="AI85" s="198">
        <v>7.23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158.94</v>
      </c>
      <c r="L86" s="198">
        <v>63.62</v>
      </c>
      <c r="M86" s="198">
        <v>0</v>
      </c>
      <c r="N86" s="198">
        <v>28.89</v>
      </c>
      <c r="O86" s="198">
        <v>24.26</v>
      </c>
      <c r="P86" s="198">
        <v>66.489999999999995</v>
      </c>
      <c r="Q86" s="198">
        <v>5.33</v>
      </c>
      <c r="R86" s="198">
        <v>10.37</v>
      </c>
      <c r="S86" s="198">
        <v>6.45</v>
      </c>
      <c r="T86" s="198">
        <v>0</v>
      </c>
      <c r="U86" s="198">
        <v>318.74</v>
      </c>
      <c r="V86" s="198">
        <v>4.4400000000000004</v>
      </c>
      <c r="W86" s="198">
        <v>11.36</v>
      </c>
      <c r="X86" s="198">
        <v>36.090000000000003</v>
      </c>
      <c r="Y86" s="198">
        <v>0</v>
      </c>
      <c r="Z86" s="198">
        <v>66.19</v>
      </c>
      <c r="AA86" s="198">
        <v>18.59</v>
      </c>
      <c r="AB86" s="198">
        <v>0</v>
      </c>
      <c r="AC86" s="198">
        <v>7.07</v>
      </c>
      <c r="AD86" s="198">
        <v>0</v>
      </c>
      <c r="AE86" s="198">
        <v>0</v>
      </c>
      <c r="AF86" s="198">
        <v>0</v>
      </c>
      <c r="AG86" s="198">
        <v>18.48</v>
      </c>
      <c r="AH86" s="198">
        <v>0</v>
      </c>
      <c r="AI86" s="198">
        <v>6.63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158.94</v>
      </c>
      <c r="L87" s="198">
        <v>63.62</v>
      </c>
      <c r="M87" s="198">
        <v>0</v>
      </c>
      <c r="N87" s="198">
        <v>28.89</v>
      </c>
      <c r="O87" s="198">
        <v>24.26</v>
      </c>
      <c r="P87" s="198">
        <v>66.489999999999995</v>
      </c>
      <c r="Q87" s="198">
        <v>5.33</v>
      </c>
      <c r="R87" s="198">
        <v>10.37</v>
      </c>
      <c r="S87" s="198">
        <v>6.45</v>
      </c>
      <c r="T87" s="198">
        <v>0</v>
      </c>
      <c r="U87" s="198">
        <v>318.74</v>
      </c>
      <c r="V87" s="198">
        <v>4.4400000000000004</v>
      </c>
      <c r="W87" s="198">
        <v>11.36</v>
      </c>
      <c r="X87" s="198">
        <v>36.090000000000003</v>
      </c>
      <c r="Y87" s="198">
        <v>0</v>
      </c>
      <c r="Z87" s="198">
        <v>66.19</v>
      </c>
      <c r="AA87" s="198">
        <v>18.59</v>
      </c>
      <c r="AB87" s="198">
        <v>0</v>
      </c>
      <c r="AC87" s="198">
        <v>7.43</v>
      </c>
      <c r="AD87" s="198">
        <v>0</v>
      </c>
      <c r="AE87" s="198">
        <v>0</v>
      </c>
      <c r="AF87" s="198">
        <v>0</v>
      </c>
      <c r="AG87" s="198">
        <v>18.48</v>
      </c>
      <c r="AH87" s="198">
        <v>0</v>
      </c>
      <c r="AI87" s="198">
        <v>6.16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158.94</v>
      </c>
      <c r="L88" s="198">
        <v>63.62</v>
      </c>
      <c r="M88" s="198">
        <v>0</v>
      </c>
      <c r="N88" s="198">
        <v>28.89</v>
      </c>
      <c r="O88" s="198">
        <v>24.26</v>
      </c>
      <c r="P88" s="198">
        <v>66.489999999999995</v>
      </c>
      <c r="Q88" s="198">
        <v>5.33</v>
      </c>
      <c r="R88" s="198">
        <v>10.37</v>
      </c>
      <c r="S88" s="198">
        <v>6.45</v>
      </c>
      <c r="T88" s="198">
        <v>0</v>
      </c>
      <c r="U88" s="198">
        <v>318.74</v>
      </c>
      <c r="V88" s="198">
        <v>4.4400000000000004</v>
      </c>
      <c r="W88" s="198">
        <v>11.36</v>
      </c>
      <c r="X88" s="198">
        <v>36.090000000000003</v>
      </c>
      <c r="Y88" s="198">
        <v>0</v>
      </c>
      <c r="Z88" s="198">
        <v>66.19</v>
      </c>
      <c r="AA88" s="198">
        <v>18.59</v>
      </c>
      <c r="AB88" s="198">
        <v>0</v>
      </c>
      <c r="AC88" s="198">
        <v>7.43</v>
      </c>
      <c r="AD88" s="198">
        <v>0</v>
      </c>
      <c r="AE88" s="198">
        <v>0</v>
      </c>
      <c r="AF88" s="198">
        <v>0</v>
      </c>
      <c r="AG88" s="198">
        <v>18.48</v>
      </c>
      <c r="AH88" s="198">
        <v>0</v>
      </c>
      <c r="AI88" s="198">
        <v>6.24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158.94</v>
      </c>
      <c r="L89" s="198">
        <v>63.62</v>
      </c>
      <c r="M89" s="198">
        <v>0</v>
      </c>
      <c r="N89" s="198">
        <v>28.89</v>
      </c>
      <c r="O89" s="198">
        <v>24.26</v>
      </c>
      <c r="P89" s="198">
        <v>66.489999999999995</v>
      </c>
      <c r="Q89" s="198">
        <v>1.8</v>
      </c>
      <c r="R89" s="198">
        <v>3.58</v>
      </c>
      <c r="S89" s="198">
        <v>2.67</v>
      </c>
      <c r="T89" s="198">
        <v>0</v>
      </c>
      <c r="U89" s="198">
        <v>318.74</v>
      </c>
      <c r="V89" s="198">
        <v>4.4400000000000004</v>
      </c>
      <c r="W89" s="198">
        <v>11.36</v>
      </c>
      <c r="X89" s="198">
        <v>36.090000000000003</v>
      </c>
      <c r="Y89" s="198">
        <v>0</v>
      </c>
      <c r="Z89" s="198">
        <v>66.19</v>
      </c>
      <c r="AA89" s="198">
        <v>18.59</v>
      </c>
      <c r="AB89" s="198">
        <v>0</v>
      </c>
      <c r="AC89" s="198">
        <v>7.43</v>
      </c>
      <c r="AD89" s="198">
        <v>0</v>
      </c>
      <c r="AE89" s="198">
        <v>0</v>
      </c>
      <c r="AF89" s="198">
        <v>0</v>
      </c>
      <c r="AG89" s="198">
        <v>18.48</v>
      </c>
      <c r="AH89" s="198">
        <v>0</v>
      </c>
      <c r="AI89" s="198">
        <v>6.24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158.94</v>
      </c>
      <c r="L90" s="198">
        <v>63.62</v>
      </c>
      <c r="M90" s="198">
        <v>0</v>
      </c>
      <c r="N90" s="198">
        <v>28.89</v>
      </c>
      <c r="O90" s="198">
        <v>24.26</v>
      </c>
      <c r="P90" s="198">
        <v>66.489999999999995</v>
      </c>
      <c r="Q90" s="198">
        <v>1.78</v>
      </c>
      <c r="R90" s="198">
        <v>3.56</v>
      </c>
      <c r="S90" s="198">
        <v>2.67</v>
      </c>
      <c r="T90" s="198">
        <v>0</v>
      </c>
      <c r="U90" s="198">
        <v>318.74</v>
      </c>
      <c r="V90" s="198">
        <v>4.4400000000000004</v>
      </c>
      <c r="W90" s="198">
        <v>11.36</v>
      </c>
      <c r="X90" s="198">
        <v>36.090000000000003</v>
      </c>
      <c r="Y90" s="198">
        <v>0</v>
      </c>
      <c r="Z90" s="198">
        <v>66.19</v>
      </c>
      <c r="AA90" s="198">
        <v>18.59</v>
      </c>
      <c r="AB90" s="198">
        <v>0</v>
      </c>
      <c r="AC90" s="198">
        <v>7.43</v>
      </c>
      <c r="AD90" s="198">
        <v>0</v>
      </c>
      <c r="AE90" s="198">
        <v>0</v>
      </c>
      <c r="AF90" s="198">
        <v>0</v>
      </c>
      <c r="AG90" s="198">
        <v>18.48</v>
      </c>
      <c r="AH90" s="198">
        <v>0</v>
      </c>
      <c r="AI90" s="198">
        <v>7.39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158.94</v>
      </c>
      <c r="L91" s="198">
        <v>20</v>
      </c>
      <c r="M91" s="198">
        <v>0</v>
      </c>
      <c r="N91" s="198">
        <v>28.89</v>
      </c>
      <c r="O91" s="198">
        <v>24.26</v>
      </c>
      <c r="P91" s="198">
        <v>66.489999999999995</v>
      </c>
      <c r="Q91" s="198">
        <v>1.78</v>
      </c>
      <c r="R91" s="198">
        <v>3.56</v>
      </c>
      <c r="S91" s="198">
        <v>2.67</v>
      </c>
      <c r="T91" s="198">
        <v>0</v>
      </c>
      <c r="U91" s="198">
        <v>318.74</v>
      </c>
      <c r="V91" s="198">
        <v>4.4400000000000004</v>
      </c>
      <c r="W91" s="198">
        <v>11.36</v>
      </c>
      <c r="X91" s="198">
        <v>36.090000000000003</v>
      </c>
      <c r="Y91" s="198">
        <v>0</v>
      </c>
      <c r="Z91" s="198">
        <v>66.19</v>
      </c>
      <c r="AA91" s="198">
        <v>18.59</v>
      </c>
      <c r="AB91" s="198">
        <v>0</v>
      </c>
      <c r="AC91" s="198">
        <v>7.43</v>
      </c>
      <c r="AD91" s="198">
        <v>0</v>
      </c>
      <c r="AE91" s="198">
        <v>0</v>
      </c>
      <c r="AF91" s="198">
        <v>0</v>
      </c>
      <c r="AG91" s="198">
        <v>18.48</v>
      </c>
      <c r="AH91" s="198">
        <v>0</v>
      </c>
      <c r="AI91" s="198">
        <v>6.24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158.94</v>
      </c>
      <c r="L92" s="198">
        <v>20</v>
      </c>
      <c r="M92" s="198">
        <v>0</v>
      </c>
      <c r="N92" s="198">
        <v>28.89</v>
      </c>
      <c r="O92" s="198">
        <v>24.26</v>
      </c>
      <c r="P92" s="198">
        <v>66.489999999999995</v>
      </c>
      <c r="Q92" s="198">
        <v>1.78</v>
      </c>
      <c r="R92" s="198">
        <v>3.56</v>
      </c>
      <c r="S92" s="198">
        <v>2.67</v>
      </c>
      <c r="T92" s="198">
        <v>0</v>
      </c>
      <c r="U92" s="198">
        <v>318.74</v>
      </c>
      <c r="V92" s="198">
        <v>4.4400000000000004</v>
      </c>
      <c r="W92" s="198">
        <v>11.36</v>
      </c>
      <c r="X92" s="198">
        <v>36.090000000000003</v>
      </c>
      <c r="Y92" s="198">
        <v>0</v>
      </c>
      <c r="Z92" s="198">
        <v>66.19</v>
      </c>
      <c r="AA92" s="198">
        <v>18.59</v>
      </c>
      <c r="AB92" s="198">
        <v>0</v>
      </c>
      <c r="AC92" s="198">
        <v>7.43</v>
      </c>
      <c r="AD92" s="198">
        <v>0</v>
      </c>
      <c r="AE92" s="198">
        <v>0</v>
      </c>
      <c r="AF92" s="198">
        <v>0</v>
      </c>
      <c r="AG92" s="198">
        <v>18.48</v>
      </c>
      <c r="AH92" s="198">
        <v>0</v>
      </c>
      <c r="AI92" s="198">
        <v>6.24</v>
      </c>
      <c r="AJ92" s="198">
        <v>0</v>
      </c>
      <c r="AK92" s="198">
        <v>46.95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158.94</v>
      </c>
      <c r="L93" s="198">
        <v>20</v>
      </c>
      <c r="M93" s="198">
        <v>0</v>
      </c>
      <c r="N93" s="198">
        <v>28.89</v>
      </c>
      <c r="O93" s="198">
        <v>24.26</v>
      </c>
      <c r="P93" s="198">
        <v>66.489999999999995</v>
      </c>
      <c r="Q93" s="198">
        <v>1.78</v>
      </c>
      <c r="R93" s="198">
        <v>3.56</v>
      </c>
      <c r="S93" s="198">
        <v>2.67</v>
      </c>
      <c r="T93" s="198">
        <v>0</v>
      </c>
      <c r="U93" s="198">
        <v>318.74</v>
      </c>
      <c r="V93" s="198">
        <v>4.4400000000000004</v>
      </c>
      <c r="W93" s="198">
        <v>11.36</v>
      </c>
      <c r="X93" s="198">
        <v>36.090000000000003</v>
      </c>
      <c r="Y93" s="198">
        <v>0</v>
      </c>
      <c r="Z93" s="198">
        <v>66.19</v>
      </c>
      <c r="AA93" s="198">
        <v>9.6300000000000008</v>
      </c>
      <c r="AB93" s="198">
        <v>0</v>
      </c>
      <c r="AC93" s="198">
        <v>7.43</v>
      </c>
      <c r="AD93" s="198">
        <v>0</v>
      </c>
      <c r="AE93" s="198">
        <v>0</v>
      </c>
      <c r="AF93" s="198">
        <v>0</v>
      </c>
      <c r="AG93" s="198">
        <v>18.48</v>
      </c>
      <c r="AH93" s="198">
        <v>0</v>
      </c>
      <c r="AI93" s="198">
        <v>6.24</v>
      </c>
      <c r="AJ93" s="198">
        <v>0</v>
      </c>
      <c r="AK93" s="198">
        <v>46.95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73.97</v>
      </c>
      <c r="L94" s="198">
        <v>20</v>
      </c>
      <c r="M94" s="198">
        <v>0</v>
      </c>
      <c r="N94" s="198">
        <v>28.89</v>
      </c>
      <c r="O94" s="198">
        <v>24.26</v>
      </c>
      <c r="P94" s="198">
        <v>66.489999999999995</v>
      </c>
      <c r="Q94" s="198">
        <v>1.78</v>
      </c>
      <c r="R94" s="198">
        <v>3.56</v>
      </c>
      <c r="S94" s="198">
        <v>2.67</v>
      </c>
      <c r="T94" s="198">
        <v>0</v>
      </c>
      <c r="U94" s="198">
        <v>318.74</v>
      </c>
      <c r="V94" s="198">
        <v>4.4400000000000004</v>
      </c>
      <c r="W94" s="198">
        <v>11.36</v>
      </c>
      <c r="X94" s="198">
        <v>36.090000000000003</v>
      </c>
      <c r="Y94" s="198">
        <v>0</v>
      </c>
      <c r="Z94" s="198">
        <v>66.19</v>
      </c>
      <c r="AA94" s="198">
        <v>9.6300000000000008</v>
      </c>
      <c r="AB94" s="198">
        <v>0</v>
      </c>
      <c r="AC94" s="198">
        <v>7.43</v>
      </c>
      <c r="AD94" s="198">
        <v>0</v>
      </c>
      <c r="AE94" s="198">
        <v>0</v>
      </c>
      <c r="AF94" s="198">
        <v>0</v>
      </c>
      <c r="AG94" s="198">
        <v>18.48</v>
      </c>
      <c r="AH94" s="198">
        <v>0</v>
      </c>
      <c r="AI94" s="198">
        <v>7.32</v>
      </c>
      <c r="AJ94" s="198">
        <v>0</v>
      </c>
      <c r="AK94" s="198">
        <v>47.25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73.63</v>
      </c>
      <c r="L95" s="198">
        <v>20</v>
      </c>
      <c r="M95" s="198">
        <v>0</v>
      </c>
      <c r="N95" s="198">
        <v>28.89</v>
      </c>
      <c r="O95" s="198">
        <v>24.26</v>
      </c>
      <c r="P95" s="198">
        <v>66.489999999999995</v>
      </c>
      <c r="Q95" s="198">
        <v>1.85</v>
      </c>
      <c r="R95" s="198">
        <v>3.56</v>
      </c>
      <c r="S95" s="198">
        <v>2.67</v>
      </c>
      <c r="T95" s="198">
        <v>0</v>
      </c>
      <c r="U95" s="198">
        <v>318.74</v>
      </c>
      <c r="V95" s="198">
        <v>4.4400000000000004</v>
      </c>
      <c r="W95" s="198">
        <v>11.36</v>
      </c>
      <c r="X95" s="198">
        <v>36.090000000000003</v>
      </c>
      <c r="Y95" s="198">
        <v>0</v>
      </c>
      <c r="Z95" s="198">
        <v>66.19</v>
      </c>
      <c r="AA95" s="198">
        <v>9.6300000000000008</v>
      </c>
      <c r="AB95" s="198">
        <v>0</v>
      </c>
      <c r="AC95" s="198">
        <v>7.43</v>
      </c>
      <c r="AD95" s="198">
        <v>0</v>
      </c>
      <c r="AE95" s="198">
        <v>0</v>
      </c>
      <c r="AF95" s="198">
        <v>0</v>
      </c>
      <c r="AG95" s="198">
        <v>18.48</v>
      </c>
      <c r="AH95" s="198">
        <v>0</v>
      </c>
      <c r="AI95" s="198">
        <v>6.24</v>
      </c>
      <c r="AJ95" s="198">
        <v>0</v>
      </c>
      <c r="AK95" s="198">
        <v>47.25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83.06</v>
      </c>
      <c r="L96" s="198">
        <v>20</v>
      </c>
      <c r="M96" s="198">
        <v>0</v>
      </c>
      <c r="N96" s="198">
        <v>28.89</v>
      </c>
      <c r="O96" s="198">
        <v>24.26</v>
      </c>
      <c r="P96" s="198">
        <v>66.489999999999995</v>
      </c>
      <c r="Q96" s="198">
        <v>1.85</v>
      </c>
      <c r="R96" s="198">
        <v>4.8899999999999997</v>
      </c>
      <c r="S96" s="198">
        <v>2.88</v>
      </c>
      <c r="T96" s="198">
        <v>0</v>
      </c>
      <c r="U96" s="198">
        <v>318.74</v>
      </c>
      <c r="V96" s="198">
        <v>0</v>
      </c>
      <c r="W96" s="198">
        <v>11.35</v>
      </c>
      <c r="X96" s="198">
        <v>36.090000000000003</v>
      </c>
      <c r="Y96" s="198">
        <v>0</v>
      </c>
      <c r="Z96" s="198">
        <v>50.08</v>
      </c>
      <c r="AA96" s="198">
        <v>9.6300000000000008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18.48</v>
      </c>
      <c r="AH96" s="198">
        <v>0</v>
      </c>
      <c r="AI96" s="198">
        <v>6.24</v>
      </c>
      <c r="AJ96" s="198">
        <v>0</v>
      </c>
      <c r="AK96" s="198">
        <v>47.25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83.06</v>
      </c>
      <c r="L97" s="198">
        <v>20</v>
      </c>
      <c r="M97" s="198">
        <v>0</v>
      </c>
      <c r="N97" s="198">
        <v>28.89</v>
      </c>
      <c r="O97" s="198">
        <v>24.26</v>
      </c>
      <c r="P97" s="198">
        <v>66.489999999999995</v>
      </c>
      <c r="Q97" s="198">
        <v>1.78</v>
      </c>
      <c r="R97" s="198">
        <v>5.35</v>
      </c>
      <c r="S97" s="198">
        <v>3.36</v>
      </c>
      <c r="T97" s="198">
        <v>0</v>
      </c>
      <c r="U97" s="198">
        <v>318.74</v>
      </c>
      <c r="V97" s="198">
        <v>0</v>
      </c>
      <c r="W97" s="198">
        <v>11.35</v>
      </c>
      <c r="X97" s="198">
        <v>36.090000000000003</v>
      </c>
      <c r="Y97" s="198">
        <v>0</v>
      </c>
      <c r="Z97" s="198">
        <v>41.57</v>
      </c>
      <c r="AA97" s="198">
        <v>9.6300000000000008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18.48</v>
      </c>
      <c r="AH97" s="198">
        <v>0</v>
      </c>
      <c r="AI97" s="198">
        <v>6.24</v>
      </c>
      <c r="AJ97" s="198">
        <v>0</v>
      </c>
      <c r="AK97" s="198">
        <v>46.95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83.06</v>
      </c>
      <c r="L98" s="198">
        <v>20</v>
      </c>
      <c r="M98" s="198">
        <v>0</v>
      </c>
      <c r="N98" s="198">
        <v>28.89</v>
      </c>
      <c r="O98" s="198">
        <v>24.26</v>
      </c>
      <c r="P98" s="198">
        <v>66.489999999999995</v>
      </c>
      <c r="Q98" s="198">
        <v>1.78</v>
      </c>
      <c r="R98" s="198">
        <v>5.35</v>
      </c>
      <c r="S98" s="198">
        <v>3.36</v>
      </c>
      <c r="T98" s="198">
        <v>0</v>
      </c>
      <c r="U98" s="198">
        <v>318.74</v>
      </c>
      <c r="V98" s="198">
        <v>0</v>
      </c>
      <c r="W98" s="198">
        <v>11.35</v>
      </c>
      <c r="X98" s="198">
        <v>36.090000000000003</v>
      </c>
      <c r="Y98" s="198">
        <v>0</v>
      </c>
      <c r="Z98" s="198">
        <v>40.450000000000003</v>
      </c>
      <c r="AA98" s="198">
        <v>9.6300000000000008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18.48</v>
      </c>
      <c r="AH98" s="198">
        <v>0</v>
      </c>
      <c r="AI98" s="198">
        <v>6.24</v>
      </c>
      <c r="AJ98" s="198">
        <v>0</v>
      </c>
      <c r="AK98" s="198">
        <v>47.25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3.0787825000000004</v>
      </c>
      <c r="L99">
        <f t="shared" si="0"/>
        <v>1.0625149999999988</v>
      </c>
      <c r="M99">
        <f t="shared" si="0"/>
        <v>0</v>
      </c>
      <c r="N99">
        <f t="shared" si="0"/>
        <v>0.69363749999999991</v>
      </c>
      <c r="O99">
        <f t="shared" si="0"/>
        <v>0.58241250000000044</v>
      </c>
      <c r="P99">
        <f t="shared" si="0"/>
        <v>1.552894999999997</v>
      </c>
      <c r="Q99">
        <f t="shared" si="0"/>
        <v>8.906499999999995E-2</v>
      </c>
      <c r="R99">
        <f t="shared" si="0"/>
        <v>0.18283749999999996</v>
      </c>
      <c r="S99">
        <f t="shared" si="0"/>
        <v>0.11617749999999986</v>
      </c>
      <c r="T99">
        <f t="shared" si="0"/>
        <v>0</v>
      </c>
      <c r="U99">
        <f t="shared" si="0"/>
        <v>7.6497600000000157</v>
      </c>
      <c r="V99">
        <f t="shared" si="0"/>
        <v>8.4030000000000021E-2</v>
      </c>
      <c r="W99">
        <f t="shared" si="0"/>
        <v>0.27247750000000009</v>
      </c>
      <c r="X99">
        <f t="shared" si="0"/>
        <v>0.86888750000000081</v>
      </c>
      <c r="Y99">
        <f t="shared" si="0"/>
        <v>0</v>
      </c>
      <c r="Z99">
        <f t="shared" si="0"/>
        <v>1.4475774999999982</v>
      </c>
      <c r="AA99">
        <f t="shared" si="0"/>
        <v>0.37445499999999982</v>
      </c>
      <c r="AB99">
        <f t="shared" si="0"/>
        <v>0</v>
      </c>
      <c r="AC99">
        <f t="shared" si="0"/>
        <v>0.17534250000000004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0.44064000000000031</v>
      </c>
      <c r="AH99">
        <f t="shared" si="0"/>
        <v>0</v>
      </c>
      <c r="AI99">
        <f t="shared" si="0"/>
        <v>0.1671575000000001</v>
      </c>
      <c r="AJ99">
        <f t="shared" si="0"/>
        <v>0</v>
      </c>
      <c r="AK99">
        <f t="shared" si="0"/>
        <v>1.144152500000001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0.21295500000000012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4.97</v>
      </c>
      <c r="L3" s="198">
        <v>210</v>
      </c>
      <c r="M3" s="198">
        <v>9.6300000000000008</v>
      </c>
      <c r="N3" s="198">
        <v>34.9</v>
      </c>
      <c r="O3" s="198">
        <v>0</v>
      </c>
      <c r="P3" s="198">
        <v>0</v>
      </c>
      <c r="Q3" s="198">
        <v>0</v>
      </c>
      <c r="R3" s="198">
        <v>6.37</v>
      </c>
      <c r="S3" s="198">
        <v>3.95</v>
      </c>
      <c r="T3" s="198">
        <v>0</v>
      </c>
      <c r="U3" s="198">
        <v>24.76</v>
      </c>
      <c r="V3" s="198">
        <v>2.15</v>
      </c>
      <c r="W3" s="198">
        <v>4.8099999999999996</v>
      </c>
      <c r="X3" s="198">
        <v>9.6300000000000008</v>
      </c>
      <c r="Y3" s="198">
        <v>0</v>
      </c>
      <c r="Z3" s="198">
        <v>38.520000000000003</v>
      </c>
      <c r="AA3" s="198">
        <v>7.7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21.59</v>
      </c>
      <c r="AH3" s="198">
        <v>0</v>
      </c>
      <c r="AI3" s="198">
        <v>8.68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4.97</v>
      </c>
      <c r="L4" s="198">
        <v>210</v>
      </c>
      <c r="M4" s="198">
        <v>9.6300000000000008</v>
      </c>
      <c r="N4" s="198">
        <v>36.24</v>
      </c>
      <c r="O4" s="198">
        <v>0</v>
      </c>
      <c r="P4" s="198">
        <v>0</v>
      </c>
      <c r="Q4" s="198">
        <v>0</v>
      </c>
      <c r="R4" s="198">
        <v>6.37</v>
      </c>
      <c r="S4" s="198">
        <v>3.95</v>
      </c>
      <c r="T4" s="198">
        <v>0</v>
      </c>
      <c r="U4" s="198">
        <v>24.76</v>
      </c>
      <c r="V4" s="198">
        <v>2.15</v>
      </c>
      <c r="W4" s="198">
        <v>4.8099999999999996</v>
      </c>
      <c r="X4" s="198">
        <v>9.6300000000000008</v>
      </c>
      <c r="Y4" s="198">
        <v>0</v>
      </c>
      <c r="Z4" s="198">
        <v>38.520000000000003</v>
      </c>
      <c r="AA4" s="198">
        <v>7.7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21.59</v>
      </c>
      <c r="AH4" s="198">
        <v>0</v>
      </c>
      <c r="AI4" s="198">
        <v>8.68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4.97</v>
      </c>
      <c r="L5" s="198">
        <v>210</v>
      </c>
      <c r="M5" s="198">
        <v>9.6300000000000008</v>
      </c>
      <c r="N5" s="198">
        <v>34.9</v>
      </c>
      <c r="O5" s="198">
        <v>0</v>
      </c>
      <c r="P5" s="198">
        <v>4.9400000000000004</v>
      </c>
      <c r="Q5" s="198">
        <v>0</v>
      </c>
      <c r="R5" s="198">
        <v>6.37</v>
      </c>
      <c r="S5" s="198">
        <v>3.95</v>
      </c>
      <c r="T5" s="198">
        <v>0</v>
      </c>
      <c r="U5" s="198">
        <v>24.76</v>
      </c>
      <c r="V5" s="198">
        <v>2.83</v>
      </c>
      <c r="W5" s="198">
        <v>4.8099999999999996</v>
      </c>
      <c r="X5" s="198">
        <v>9.81</v>
      </c>
      <c r="Y5" s="198">
        <v>0</v>
      </c>
      <c r="Z5" s="198">
        <v>38.520000000000003</v>
      </c>
      <c r="AA5" s="198">
        <v>7.7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21.59</v>
      </c>
      <c r="AH5" s="198">
        <v>0</v>
      </c>
      <c r="AI5" s="198">
        <v>9.25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4.97</v>
      </c>
      <c r="L6" s="198">
        <v>210</v>
      </c>
      <c r="M6" s="198">
        <v>9.6300000000000008</v>
      </c>
      <c r="N6" s="198">
        <v>34.9</v>
      </c>
      <c r="O6" s="198">
        <v>0</v>
      </c>
      <c r="P6" s="198">
        <v>4.9400000000000004</v>
      </c>
      <c r="Q6" s="198">
        <v>0</v>
      </c>
      <c r="R6" s="198">
        <v>6.37</v>
      </c>
      <c r="S6" s="198">
        <v>3.95</v>
      </c>
      <c r="T6" s="198">
        <v>0</v>
      </c>
      <c r="U6" s="198">
        <v>24.76</v>
      </c>
      <c r="V6" s="198">
        <v>2.83</v>
      </c>
      <c r="W6" s="198">
        <v>4.8099999999999996</v>
      </c>
      <c r="X6" s="198">
        <v>9.81</v>
      </c>
      <c r="Y6" s="198">
        <v>0</v>
      </c>
      <c r="Z6" s="198">
        <v>38.520000000000003</v>
      </c>
      <c r="AA6" s="198">
        <v>7.7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21.59</v>
      </c>
      <c r="AH6" s="198">
        <v>0</v>
      </c>
      <c r="AI6" s="198">
        <v>8.1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4.97</v>
      </c>
      <c r="L7" s="198">
        <v>210</v>
      </c>
      <c r="M7" s="198">
        <v>9.6300000000000008</v>
      </c>
      <c r="N7" s="198">
        <v>34.9</v>
      </c>
      <c r="O7" s="198">
        <v>0</v>
      </c>
      <c r="P7" s="198">
        <v>5.0199999999999996</v>
      </c>
      <c r="Q7" s="198">
        <v>0</v>
      </c>
      <c r="R7" s="198">
        <v>6.49</v>
      </c>
      <c r="S7" s="198">
        <v>4.09</v>
      </c>
      <c r="T7" s="198">
        <v>0</v>
      </c>
      <c r="U7" s="198">
        <v>24.76</v>
      </c>
      <c r="V7" s="198">
        <v>1.49</v>
      </c>
      <c r="W7" s="198">
        <v>4.8099999999999996</v>
      </c>
      <c r="X7" s="198">
        <v>9.81</v>
      </c>
      <c r="Y7" s="198">
        <v>0</v>
      </c>
      <c r="Z7" s="198">
        <v>38.520000000000003</v>
      </c>
      <c r="AA7" s="198">
        <v>7.7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21.59</v>
      </c>
      <c r="AH7" s="198">
        <v>0</v>
      </c>
      <c r="AI7" s="198">
        <v>8.68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4.97</v>
      </c>
      <c r="L8" s="198">
        <v>210</v>
      </c>
      <c r="M8" s="198">
        <v>9.6300000000000008</v>
      </c>
      <c r="N8" s="198">
        <v>34.9</v>
      </c>
      <c r="O8" s="198">
        <v>0</v>
      </c>
      <c r="P8" s="198">
        <v>5.0199999999999996</v>
      </c>
      <c r="Q8" s="198">
        <v>0</v>
      </c>
      <c r="R8" s="198">
        <v>6.49</v>
      </c>
      <c r="S8" s="198">
        <v>4.09</v>
      </c>
      <c r="T8" s="198">
        <v>0</v>
      </c>
      <c r="U8" s="198">
        <v>24.76</v>
      </c>
      <c r="V8" s="198">
        <v>1.49</v>
      </c>
      <c r="W8" s="198">
        <v>4.8099999999999996</v>
      </c>
      <c r="X8" s="198">
        <v>9.81</v>
      </c>
      <c r="Y8" s="198">
        <v>0</v>
      </c>
      <c r="Z8" s="198">
        <v>38.520000000000003</v>
      </c>
      <c r="AA8" s="198">
        <v>7.7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21.59</v>
      </c>
      <c r="AH8" s="198">
        <v>0</v>
      </c>
      <c r="AI8" s="198">
        <v>8.68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4.97</v>
      </c>
      <c r="L9" s="198">
        <v>210</v>
      </c>
      <c r="M9" s="198">
        <v>11.06</v>
      </c>
      <c r="N9" s="198">
        <v>34.9</v>
      </c>
      <c r="O9" s="198">
        <v>0</v>
      </c>
      <c r="P9" s="198">
        <v>5.3</v>
      </c>
      <c r="Q9" s="198">
        <v>0</v>
      </c>
      <c r="R9" s="198">
        <v>6.49</v>
      </c>
      <c r="S9" s="198">
        <v>4.09</v>
      </c>
      <c r="T9" s="198">
        <v>0</v>
      </c>
      <c r="U9" s="198">
        <v>24.76</v>
      </c>
      <c r="V9" s="198">
        <v>1.49</v>
      </c>
      <c r="W9" s="198">
        <v>4.8099999999999996</v>
      </c>
      <c r="X9" s="198">
        <v>9.81</v>
      </c>
      <c r="Y9" s="198">
        <v>0</v>
      </c>
      <c r="Z9" s="198">
        <v>38.520000000000003</v>
      </c>
      <c r="AA9" s="198">
        <v>7.7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21.59</v>
      </c>
      <c r="AH9" s="198">
        <v>0</v>
      </c>
      <c r="AI9" s="198">
        <v>8.68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4.97</v>
      </c>
      <c r="L10" s="198">
        <v>210</v>
      </c>
      <c r="M10" s="198">
        <v>11.06</v>
      </c>
      <c r="N10" s="198">
        <v>34.9</v>
      </c>
      <c r="O10" s="198">
        <v>0</v>
      </c>
      <c r="P10" s="198">
        <v>5.3</v>
      </c>
      <c r="Q10" s="198">
        <v>0</v>
      </c>
      <c r="R10" s="198">
        <v>6.49</v>
      </c>
      <c r="S10" s="198">
        <v>4.09</v>
      </c>
      <c r="T10" s="198">
        <v>0</v>
      </c>
      <c r="U10" s="198">
        <v>24.76</v>
      </c>
      <c r="V10" s="198">
        <v>1.59</v>
      </c>
      <c r="W10" s="198">
        <v>4.8099999999999996</v>
      </c>
      <c r="X10" s="198">
        <v>9.81</v>
      </c>
      <c r="Y10" s="198">
        <v>0</v>
      </c>
      <c r="Z10" s="198">
        <v>38.520000000000003</v>
      </c>
      <c r="AA10" s="198">
        <v>7.7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21.59</v>
      </c>
      <c r="AH10" s="198">
        <v>0</v>
      </c>
      <c r="AI10" s="198">
        <v>8.68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4.97</v>
      </c>
      <c r="L11" s="198">
        <v>210</v>
      </c>
      <c r="M11" s="198">
        <v>10</v>
      </c>
      <c r="N11" s="198">
        <v>34.9</v>
      </c>
      <c r="O11" s="198">
        <v>0</v>
      </c>
      <c r="P11" s="198">
        <v>6.31</v>
      </c>
      <c r="Q11" s="198">
        <v>0</v>
      </c>
      <c r="R11" s="198">
        <v>6.64</v>
      </c>
      <c r="S11" s="198">
        <v>4.1900000000000004</v>
      </c>
      <c r="T11" s="198">
        <v>0</v>
      </c>
      <c r="U11" s="198">
        <v>24.76</v>
      </c>
      <c r="V11" s="198">
        <v>2.86</v>
      </c>
      <c r="W11" s="198">
        <v>4.8099999999999996</v>
      </c>
      <c r="X11" s="198">
        <v>9.6300000000000008</v>
      </c>
      <c r="Y11" s="198">
        <v>0</v>
      </c>
      <c r="Z11" s="198">
        <v>38.520000000000003</v>
      </c>
      <c r="AA11" s="198">
        <v>7.7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21.59</v>
      </c>
      <c r="AH11" s="198">
        <v>0</v>
      </c>
      <c r="AI11" s="198">
        <v>8.68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4.97</v>
      </c>
      <c r="L12" s="198">
        <v>210</v>
      </c>
      <c r="M12" s="198">
        <v>10</v>
      </c>
      <c r="N12" s="198">
        <v>34.9</v>
      </c>
      <c r="O12" s="198">
        <v>0</v>
      </c>
      <c r="P12" s="198">
        <v>6.31</v>
      </c>
      <c r="Q12" s="198">
        <v>0</v>
      </c>
      <c r="R12" s="198">
        <v>6.64</v>
      </c>
      <c r="S12" s="198">
        <v>4.1900000000000004</v>
      </c>
      <c r="T12" s="198">
        <v>0</v>
      </c>
      <c r="U12" s="198">
        <v>24.76</v>
      </c>
      <c r="V12" s="198">
        <v>2.86</v>
      </c>
      <c r="W12" s="198">
        <v>4.8099999999999996</v>
      </c>
      <c r="X12" s="198">
        <v>9.6300000000000008</v>
      </c>
      <c r="Y12" s="198">
        <v>0</v>
      </c>
      <c r="Z12" s="198">
        <v>38.520000000000003</v>
      </c>
      <c r="AA12" s="198">
        <v>7.7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21.59</v>
      </c>
      <c r="AH12" s="198">
        <v>0</v>
      </c>
      <c r="AI12" s="198">
        <v>9.25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4.97</v>
      </c>
      <c r="L13" s="198">
        <v>210</v>
      </c>
      <c r="M13" s="198">
        <v>10</v>
      </c>
      <c r="N13" s="198">
        <v>34.9</v>
      </c>
      <c r="O13" s="198">
        <v>0</v>
      </c>
      <c r="P13" s="198">
        <v>6.31</v>
      </c>
      <c r="Q13" s="198">
        <v>0</v>
      </c>
      <c r="R13" s="198">
        <v>6.64</v>
      </c>
      <c r="S13" s="198">
        <v>4.1900000000000004</v>
      </c>
      <c r="T13" s="198">
        <v>0</v>
      </c>
      <c r="U13" s="198">
        <v>24.76</v>
      </c>
      <c r="V13" s="198">
        <v>2.86</v>
      </c>
      <c r="W13" s="198">
        <v>4.8099999999999996</v>
      </c>
      <c r="X13" s="198">
        <v>9.89</v>
      </c>
      <c r="Y13" s="198">
        <v>0</v>
      </c>
      <c r="Z13" s="198">
        <v>38.520000000000003</v>
      </c>
      <c r="AA13" s="198">
        <v>7.7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21.59</v>
      </c>
      <c r="AH13" s="198">
        <v>0</v>
      </c>
      <c r="AI13" s="198">
        <v>8.1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4.97</v>
      </c>
      <c r="L14" s="198">
        <v>210</v>
      </c>
      <c r="M14" s="198">
        <v>10</v>
      </c>
      <c r="N14" s="198">
        <v>34.9</v>
      </c>
      <c r="O14" s="198">
        <v>0</v>
      </c>
      <c r="P14" s="198">
        <v>6.31</v>
      </c>
      <c r="Q14" s="198">
        <v>0</v>
      </c>
      <c r="R14" s="198">
        <v>6.64</v>
      </c>
      <c r="S14" s="198">
        <v>4.1900000000000004</v>
      </c>
      <c r="T14" s="198">
        <v>0</v>
      </c>
      <c r="U14" s="198">
        <v>24.76</v>
      </c>
      <c r="V14" s="198">
        <v>2.86</v>
      </c>
      <c r="W14" s="198">
        <v>4.8099999999999996</v>
      </c>
      <c r="X14" s="198">
        <v>9.89</v>
      </c>
      <c r="Y14" s="198">
        <v>0</v>
      </c>
      <c r="Z14" s="198">
        <v>38.520000000000003</v>
      </c>
      <c r="AA14" s="198">
        <v>7.7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21.59</v>
      </c>
      <c r="AH14" s="198">
        <v>0</v>
      </c>
      <c r="AI14" s="198">
        <v>8.68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4.97</v>
      </c>
      <c r="L15" s="198">
        <v>210</v>
      </c>
      <c r="M15" s="198">
        <v>10</v>
      </c>
      <c r="N15" s="198">
        <v>34.9</v>
      </c>
      <c r="O15" s="198">
        <v>0</v>
      </c>
      <c r="P15" s="198">
        <v>6.31</v>
      </c>
      <c r="Q15" s="198">
        <v>0</v>
      </c>
      <c r="R15" s="198">
        <v>6.64</v>
      </c>
      <c r="S15" s="198">
        <v>4.1900000000000004</v>
      </c>
      <c r="T15" s="198">
        <v>0</v>
      </c>
      <c r="U15" s="198">
        <v>24.76</v>
      </c>
      <c r="V15" s="198">
        <v>2.88</v>
      </c>
      <c r="W15" s="198">
        <v>4.8099999999999996</v>
      </c>
      <c r="X15" s="198">
        <v>9.89</v>
      </c>
      <c r="Y15" s="198">
        <v>0</v>
      </c>
      <c r="Z15" s="198">
        <v>38.520000000000003</v>
      </c>
      <c r="AA15" s="198">
        <v>7.7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21.59</v>
      </c>
      <c r="AH15" s="198">
        <v>0</v>
      </c>
      <c r="AI15" s="198">
        <v>8.68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4.97</v>
      </c>
      <c r="L16" s="198">
        <v>210</v>
      </c>
      <c r="M16" s="198">
        <v>10</v>
      </c>
      <c r="N16" s="198">
        <v>34.9</v>
      </c>
      <c r="O16" s="198">
        <v>0</v>
      </c>
      <c r="P16" s="198">
        <v>6.31</v>
      </c>
      <c r="Q16" s="198">
        <v>0</v>
      </c>
      <c r="R16" s="198">
        <v>6.64</v>
      </c>
      <c r="S16" s="198">
        <v>4.1900000000000004</v>
      </c>
      <c r="T16" s="198">
        <v>0</v>
      </c>
      <c r="U16" s="198">
        <v>24.76</v>
      </c>
      <c r="V16" s="198">
        <v>2.88</v>
      </c>
      <c r="W16" s="198">
        <v>4.8099999999999996</v>
      </c>
      <c r="X16" s="198">
        <v>9.89</v>
      </c>
      <c r="Y16" s="198">
        <v>0</v>
      </c>
      <c r="Z16" s="198">
        <v>38.520000000000003</v>
      </c>
      <c r="AA16" s="198">
        <v>7.7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21.59</v>
      </c>
      <c r="AH16" s="198">
        <v>0</v>
      </c>
      <c r="AI16" s="198">
        <v>8.68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4.97</v>
      </c>
      <c r="L17" s="198">
        <v>210</v>
      </c>
      <c r="M17" s="198">
        <v>10</v>
      </c>
      <c r="N17" s="198">
        <v>34.9</v>
      </c>
      <c r="O17" s="198">
        <v>0</v>
      </c>
      <c r="P17" s="198">
        <v>6.31</v>
      </c>
      <c r="Q17" s="198">
        <v>0</v>
      </c>
      <c r="R17" s="198">
        <v>6.49</v>
      </c>
      <c r="S17" s="198">
        <v>4.09</v>
      </c>
      <c r="T17" s="198">
        <v>0</v>
      </c>
      <c r="U17" s="198">
        <v>24.76</v>
      </c>
      <c r="V17" s="198">
        <v>2.88</v>
      </c>
      <c r="W17" s="198">
        <v>4.8099999999999996</v>
      </c>
      <c r="X17" s="198">
        <v>9.89</v>
      </c>
      <c r="Y17" s="198">
        <v>0</v>
      </c>
      <c r="Z17" s="198">
        <v>38.520000000000003</v>
      </c>
      <c r="AA17" s="198">
        <v>7.7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21.59</v>
      </c>
      <c r="AH17" s="198">
        <v>0</v>
      </c>
      <c r="AI17" s="198">
        <v>8.68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4.97</v>
      </c>
      <c r="L18" s="198">
        <v>210</v>
      </c>
      <c r="M18" s="198">
        <v>10</v>
      </c>
      <c r="N18" s="198">
        <v>34.9</v>
      </c>
      <c r="O18" s="198">
        <v>0</v>
      </c>
      <c r="P18" s="198">
        <v>6.31</v>
      </c>
      <c r="Q18" s="198">
        <v>0</v>
      </c>
      <c r="R18" s="198">
        <v>6.49</v>
      </c>
      <c r="S18" s="198">
        <v>4.09</v>
      </c>
      <c r="T18" s="198">
        <v>0</v>
      </c>
      <c r="U18" s="198">
        <v>24.76</v>
      </c>
      <c r="V18" s="198">
        <v>2.88</v>
      </c>
      <c r="W18" s="198">
        <v>4.8099999999999996</v>
      </c>
      <c r="X18" s="198">
        <v>9.89</v>
      </c>
      <c r="Y18" s="198">
        <v>0</v>
      </c>
      <c r="Z18" s="198">
        <v>38.520000000000003</v>
      </c>
      <c r="AA18" s="198">
        <v>7.7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21.59</v>
      </c>
      <c r="AH18" s="198">
        <v>0</v>
      </c>
      <c r="AI18" s="198">
        <v>8.68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4.97</v>
      </c>
      <c r="L19" s="198">
        <v>210</v>
      </c>
      <c r="M19" s="198">
        <v>10</v>
      </c>
      <c r="N19" s="198">
        <v>34.9</v>
      </c>
      <c r="O19" s="198">
        <v>0</v>
      </c>
      <c r="P19" s="198">
        <v>6.31</v>
      </c>
      <c r="Q19" s="198">
        <v>0</v>
      </c>
      <c r="R19" s="198">
        <v>6.49</v>
      </c>
      <c r="S19" s="198">
        <v>4.09</v>
      </c>
      <c r="T19" s="198">
        <v>0</v>
      </c>
      <c r="U19" s="198">
        <v>24.76</v>
      </c>
      <c r="V19" s="198">
        <v>2.25</v>
      </c>
      <c r="W19" s="198">
        <v>4.8099999999999996</v>
      </c>
      <c r="X19" s="198">
        <v>9.89</v>
      </c>
      <c r="Y19" s="198">
        <v>0</v>
      </c>
      <c r="Z19" s="198">
        <v>38.520000000000003</v>
      </c>
      <c r="AA19" s="198">
        <v>7.7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21.59</v>
      </c>
      <c r="AH19" s="198">
        <v>0</v>
      </c>
      <c r="AI19" s="198">
        <v>9.25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4.97</v>
      </c>
      <c r="L20" s="198">
        <v>210</v>
      </c>
      <c r="M20" s="198">
        <v>10</v>
      </c>
      <c r="N20" s="198">
        <v>34.9</v>
      </c>
      <c r="O20" s="198">
        <v>0</v>
      </c>
      <c r="P20" s="198">
        <v>6.31</v>
      </c>
      <c r="Q20" s="198">
        <v>0</v>
      </c>
      <c r="R20" s="198">
        <v>6.49</v>
      </c>
      <c r="S20" s="198">
        <v>4.09</v>
      </c>
      <c r="T20" s="198">
        <v>0</v>
      </c>
      <c r="U20" s="198">
        <v>24.76</v>
      </c>
      <c r="V20" s="198">
        <v>2.25</v>
      </c>
      <c r="W20" s="198">
        <v>4.8099999999999996</v>
      </c>
      <c r="X20" s="198">
        <v>9.89</v>
      </c>
      <c r="Y20" s="198">
        <v>0</v>
      </c>
      <c r="Z20" s="198">
        <v>38.520000000000003</v>
      </c>
      <c r="AA20" s="198">
        <v>7.7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21.59</v>
      </c>
      <c r="AH20" s="198">
        <v>0</v>
      </c>
      <c r="AI20" s="198">
        <v>8.1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4.97</v>
      </c>
      <c r="L21" s="198">
        <v>210</v>
      </c>
      <c r="M21" s="198">
        <v>10</v>
      </c>
      <c r="N21" s="198">
        <v>34.9</v>
      </c>
      <c r="O21" s="198">
        <v>0</v>
      </c>
      <c r="P21" s="198">
        <v>4.21</v>
      </c>
      <c r="Q21" s="198">
        <v>0</v>
      </c>
      <c r="R21" s="198">
        <v>6.49</v>
      </c>
      <c r="S21" s="198">
        <v>4.09</v>
      </c>
      <c r="T21" s="198">
        <v>0</v>
      </c>
      <c r="U21" s="198">
        <v>24.76</v>
      </c>
      <c r="V21" s="198">
        <v>2.2000000000000002</v>
      </c>
      <c r="W21" s="198">
        <v>4.8099999999999996</v>
      </c>
      <c r="X21" s="198">
        <v>9.69</v>
      </c>
      <c r="Y21" s="198">
        <v>0</v>
      </c>
      <c r="Z21" s="198">
        <v>38.520000000000003</v>
      </c>
      <c r="AA21" s="198">
        <v>7.7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21.59</v>
      </c>
      <c r="AH21" s="198">
        <v>0</v>
      </c>
      <c r="AI21" s="198">
        <v>8.68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4.97</v>
      </c>
      <c r="L22" s="198">
        <v>210</v>
      </c>
      <c r="M22" s="198">
        <v>10</v>
      </c>
      <c r="N22" s="198">
        <v>34.9</v>
      </c>
      <c r="O22" s="198">
        <v>0</v>
      </c>
      <c r="P22" s="198">
        <v>4.3499999999999996</v>
      </c>
      <c r="Q22" s="198">
        <v>0</v>
      </c>
      <c r="R22" s="198">
        <v>6.49</v>
      </c>
      <c r="S22" s="198">
        <v>4.09</v>
      </c>
      <c r="T22" s="198">
        <v>0</v>
      </c>
      <c r="U22" s="198">
        <v>24.76</v>
      </c>
      <c r="V22" s="198">
        <v>2.2000000000000002</v>
      </c>
      <c r="W22" s="198">
        <v>4.8099999999999996</v>
      </c>
      <c r="X22" s="198">
        <v>9.6300000000000008</v>
      </c>
      <c r="Y22" s="198">
        <v>0</v>
      </c>
      <c r="Z22" s="198">
        <v>38.520000000000003</v>
      </c>
      <c r="AA22" s="198">
        <v>7.7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21.59</v>
      </c>
      <c r="AH22" s="198">
        <v>0</v>
      </c>
      <c r="AI22" s="198">
        <v>8.68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4.97</v>
      </c>
      <c r="L23" s="198">
        <v>210</v>
      </c>
      <c r="M23" s="198">
        <v>9.6300000000000008</v>
      </c>
      <c r="N23" s="198">
        <v>34.9</v>
      </c>
      <c r="O23" s="198">
        <v>0</v>
      </c>
      <c r="P23" s="198">
        <v>1.33</v>
      </c>
      <c r="Q23" s="198">
        <v>0</v>
      </c>
      <c r="R23" s="198">
        <v>6.46</v>
      </c>
      <c r="S23" s="198">
        <v>4.08</v>
      </c>
      <c r="T23" s="198">
        <v>0</v>
      </c>
      <c r="U23" s="198">
        <v>24.76</v>
      </c>
      <c r="V23" s="198">
        <v>0.72</v>
      </c>
      <c r="W23" s="198">
        <v>4.8099999999999996</v>
      </c>
      <c r="X23" s="198">
        <v>9.6300000000000008</v>
      </c>
      <c r="Y23" s="198">
        <v>0</v>
      </c>
      <c r="Z23" s="198">
        <v>38.520000000000003</v>
      </c>
      <c r="AA23" s="198">
        <v>7.7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21.59</v>
      </c>
      <c r="AH23" s="198">
        <v>0</v>
      </c>
      <c r="AI23" s="198">
        <v>8.68</v>
      </c>
      <c r="AJ23" s="198">
        <v>0</v>
      </c>
      <c r="AK23" s="198">
        <v>50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4.97</v>
      </c>
      <c r="L24" s="198">
        <v>210</v>
      </c>
      <c r="M24" s="198">
        <v>9.3699999999999992</v>
      </c>
      <c r="N24" s="198">
        <v>34.9</v>
      </c>
      <c r="O24" s="198">
        <v>0</v>
      </c>
      <c r="P24" s="198">
        <v>1.33</v>
      </c>
      <c r="Q24" s="198">
        <v>0</v>
      </c>
      <c r="R24" s="198">
        <v>6.46</v>
      </c>
      <c r="S24" s="198">
        <v>4.08</v>
      </c>
      <c r="T24" s="198">
        <v>0</v>
      </c>
      <c r="U24" s="198">
        <v>24.76</v>
      </c>
      <c r="V24" s="198">
        <v>0.68</v>
      </c>
      <c r="W24" s="198">
        <v>4.8099999999999996</v>
      </c>
      <c r="X24" s="198">
        <v>9.6300000000000008</v>
      </c>
      <c r="Y24" s="198">
        <v>0</v>
      </c>
      <c r="Z24" s="198">
        <v>38.520000000000003</v>
      </c>
      <c r="AA24" s="198">
        <v>7.7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21.59</v>
      </c>
      <c r="AH24" s="198">
        <v>0</v>
      </c>
      <c r="AI24" s="198">
        <v>8.68</v>
      </c>
      <c r="AJ24" s="198">
        <v>0</v>
      </c>
      <c r="AK24" s="198">
        <v>50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4.97</v>
      </c>
      <c r="L25" s="198">
        <v>210</v>
      </c>
      <c r="M25" s="198">
        <v>27.19</v>
      </c>
      <c r="N25" s="198">
        <v>34.9</v>
      </c>
      <c r="O25" s="198">
        <v>0</v>
      </c>
      <c r="P25" s="198">
        <v>39.619999999999997</v>
      </c>
      <c r="Q25" s="198">
        <v>0</v>
      </c>
      <c r="R25" s="198">
        <v>12.53</v>
      </c>
      <c r="S25" s="198">
        <v>7.8</v>
      </c>
      <c r="T25" s="198">
        <v>0</v>
      </c>
      <c r="U25" s="198">
        <v>24.76</v>
      </c>
      <c r="V25" s="198">
        <v>5.36</v>
      </c>
      <c r="W25" s="198">
        <v>13.02</v>
      </c>
      <c r="X25" s="198">
        <v>42.2</v>
      </c>
      <c r="Y25" s="198">
        <v>0</v>
      </c>
      <c r="Z25" s="198">
        <v>79.959999999999994</v>
      </c>
      <c r="AA25" s="198">
        <v>22.46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21.59</v>
      </c>
      <c r="AH25" s="198">
        <v>0</v>
      </c>
      <c r="AI25" s="198">
        <v>8.68</v>
      </c>
      <c r="AJ25" s="198">
        <v>0</v>
      </c>
      <c r="AK25" s="198">
        <v>67.72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4.97</v>
      </c>
      <c r="L26" s="198">
        <v>210</v>
      </c>
      <c r="M26" s="198">
        <v>27.19</v>
      </c>
      <c r="N26" s="198">
        <v>34.9</v>
      </c>
      <c r="O26" s="198">
        <v>0</v>
      </c>
      <c r="P26" s="198">
        <v>39.619999999999997</v>
      </c>
      <c r="Q26" s="198">
        <v>0</v>
      </c>
      <c r="R26" s="198">
        <v>6.46</v>
      </c>
      <c r="S26" s="198">
        <v>4.08</v>
      </c>
      <c r="T26" s="198">
        <v>0</v>
      </c>
      <c r="U26" s="198">
        <v>24.76</v>
      </c>
      <c r="V26" s="198">
        <v>5.36</v>
      </c>
      <c r="W26" s="198">
        <v>4.8099999999999996</v>
      </c>
      <c r="X26" s="198">
        <v>43.59</v>
      </c>
      <c r="Y26" s="198">
        <v>0</v>
      </c>
      <c r="Z26" s="198">
        <v>79.95</v>
      </c>
      <c r="AA26" s="198">
        <v>7.7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21.59</v>
      </c>
      <c r="AH26" s="198">
        <v>0</v>
      </c>
      <c r="AI26" s="198">
        <v>9.25</v>
      </c>
      <c r="AJ26" s="198">
        <v>0</v>
      </c>
      <c r="AK26" s="198">
        <v>65.25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4.08</v>
      </c>
      <c r="L27" s="198">
        <v>210</v>
      </c>
      <c r="M27" s="198">
        <v>27.19</v>
      </c>
      <c r="N27" s="198">
        <v>34.9</v>
      </c>
      <c r="O27" s="198">
        <v>0</v>
      </c>
      <c r="P27" s="198">
        <v>39.619999999999997</v>
      </c>
      <c r="Q27" s="198">
        <v>4.51</v>
      </c>
      <c r="R27" s="198">
        <v>3.85</v>
      </c>
      <c r="S27" s="198">
        <v>2.89</v>
      </c>
      <c r="T27" s="198">
        <v>0</v>
      </c>
      <c r="U27" s="198">
        <v>24.76</v>
      </c>
      <c r="V27" s="198">
        <v>0.26</v>
      </c>
      <c r="W27" s="198">
        <v>4.82</v>
      </c>
      <c r="X27" s="198">
        <v>43.59</v>
      </c>
      <c r="Y27" s="198">
        <v>0</v>
      </c>
      <c r="Z27" s="198">
        <v>79.959999999999994</v>
      </c>
      <c r="AA27" s="198">
        <v>7.71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22.17</v>
      </c>
      <c r="AH27" s="198">
        <v>0</v>
      </c>
      <c r="AI27" s="198">
        <v>8.1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4.82</v>
      </c>
      <c r="L28" s="198">
        <v>210</v>
      </c>
      <c r="M28" s="198">
        <v>27.19</v>
      </c>
      <c r="N28" s="198">
        <v>34.9</v>
      </c>
      <c r="O28" s="198">
        <v>0</v>
      </c>
      <c r="P28" s="198">
        <v>39.619999999999997</v>
      </c>
      <c r="Q28" s="198">
        <v>6.26</v>
      </c>
      <c r="R28" s="198">
        <v>3.85</v>
      </c>
      <c r="S28" s="198">
        <v>2.89</v>
      </c>
      <c r="T28" s="198">
        <v>0</v>
      </c>
      <c r="U28" s="198">
        <v>24.76</v>
      </c>
      <c r="V28" s="198">
        <v>5.0599999999999996</v>
      </c>
      <c r="W28" s="198">
        <v>13.48</v>
      </c>
      <c r="X28" s="198">
        <v>43.59</v>
      </c>
      <c r="Y28" s="198">
        <v>0</v>
      </c>
      <c r="Z28" s="198">
        <v>79.959999999999994</v>
      </c>
      <c r="AA28" s="198">
        <v>7.7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22.17</v>
      </c>
      <c r="AH28" s="198">
        <v>0</v>
      </c>
      <c r="AI28" s="198">
        <v>8.68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9.06</v>
      </c>
      <c r="L29" s="198">
        <v>388</v>
      </c>
      <c r="M29" s="198">
        <v>27.19</v>
      </c>
      <c r="N29" s="198">
        <v>34.9</v>
      </c>
      <c r="O29" s="198">
        <v>0</v>
      </c>
      <c r="P29" s="198">
        <v>38.78</v>
      </c>
      <c r="Q29" s="198">
        <v>0</v>
      </c>
      <c r="R29" s="198">
        <v>12.53</v>
      </c>
      <c r="S29" s="198">
        <v>7.8</v>
      </c>
      <c r="T29" s="198">
        <v>0</v>
      </c>
      <c r="U29" s="198">
        <v>24.76</v>
      </c>
      <c r="V29" s="198">
        <v>5.0599999999999996</v>
      </c>
      <c r="W29" s="198">
        <v>13.48</v>
      </c>
      <c r="X29" s="198">
        <v>43.59</v>
      </c>
      <c r="Y29" s="198">
        <v>0</v>
      </c>
      <c r="Z29" s="198">
        <v>79.959999999999994</v>
      </c>
      <c r="AA29" s="198">
        <v>22.46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22.17</v>
      </c>
      <c r="AH29" s="198">
        <v>0</v>
      </c>
      <c r="AI29" s="198">
        <v>8.68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9.06</v>
      </c>
      <c r="L30" s="198">
        <v>388</v>
      </c>
      <c r="M30" s="198">
        <v>27.19</v>
      </c>
      <c r="N30" s="198">
        <v>34.9</v>
      </c>
      <c r="O30" s="198">
        <v>0</v>
      </c>
      <c r="P30" s="198">
        <v>38.78</v>
      </c>
      <c r="Q30" s="198">
        <v>0</v>
      </c>
      <c r="R30" s="198">
        <v>12.53</v>
      </c>
      <c r="S30" s="198">
        <v>7.8</v>
      </c>
      <c r="T30" s="198">
        <v>0</v>
      </c>
      <c r="U30" s="198">
        <v>24.76</v>
      </c>
      <c r="V30" s="198">
        <v>5.0599999999999996</v>
      </c>
      <c r="W30" s="198">
        <v>13.48</v>
      </c>
      <c r="X30" s="198">
        <v>43.59</v>
      </c>
      <c r="Y30" s="198">
        <v>0</v>
      </c>
      <c r="Z30" s="198">
        <v>79.959999999999994</v>
      </c>
      <c r="AA30" s="198">
        <v>22.46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22.17</v>
      </c>
      <c r="AH30" s="198">
        <v>0</v>
      </c>
      <c r="AI30" s="198">
        <v>8.68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2.12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9.06</v>
      </c>
      <c r="L31" s="198">
        <v>388</v>
      </c>
      <c r="M31" s="198">
        <v>27.19</v>
      </c>
      <c r="N31" s="198">
        <v>34.9</v>
      </c>
      <c r="O31" s="198">
        <v>0</v>
      </c>
      <c r="P31" s="198">
        <v>38.9</v>
      </c>
      <c r="Q31" s="198">
        <v>0</v>
      </c>
      <c r="R31" s="198">
        <v>12.53</v>
      </c>
      <c r="S31" s="198">
        <v>7.8</v>
      </c>
      <c r="T31" s="198">
        <v>0</v>
      </c>
      <c r="U31" s="198">
        <v>24.76</v>
      </c>
      <c r="V31" s="198">
        <v>5.0599999999999996</v>
      </c>
      <c r="W31" s="198">
        <v>13.48</v>
      </c>
      <c r="X31" s="198">
        <v>43.59</v>
      </c>
      <c r="Y31" s="198">
        <v>0</v>
      </c>
      <c r="Z31" s="198">
        <v>79.959999999999994</v>
      </c>
      <c r="AA31" s="198">
        <v>22.46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22.17</v>
      </c>
      <c r="AH31" s="198">
        <v>0</v>
      </c>
      <c r="AI31" s="198">
        <v>8.68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6.62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9.06</v>
      </c>
      <c r="L32" s="198">
        <v>388</v>
      </c>
      <c r="M32" s="198">
        <v>27.19</v>
      </c>
      <c r="N32" s="198">
        <v>34.9</v>
      </c>
      <c r="O32" s="198">
        <v>0</v>
      </c>
      <c r="P32" s="198">
        <v>38.9</v>
      </c>
      <c r="Q32" s="198">
        <v>0</v>
      </c>
      <c r="R32" s="198">
        <v>12.53</v>
      </c>
      <c r="S32" s="198">
        <v>7.8</v>
      </c>
      <c r="T32" s="198">
        <v>0</v>
      </c>
      <c r="U32" s="198">
        <v>24.76</v>
      </c>
      <c r="V32" s="198">
        <v>5.0599999999999996</v>
      </c>
      <c r="W32" s="198">
        <v>13.48</v>
      </c>
      <c r="X32" s="198">
        <v>43.59</v>
      </c>
      <c r="Y32" s="198">
        <v>0</v>
      </c>
      <c r="Z32" s="198">
        <v>79.959999999999994</v>
      </c>
      <c r="AA32" s="198">
        <v>22.46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22.17</v>
      </c>
      <c r="AH32" s="198">
        <v>0</v>
      </c>
      <c r="AI32" s="198">
        <v>8.68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12.78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9.06</v>
      </c>
      <c r="L33" s="198">
        <v>388</v>
      </c>
      <c r="M33" s="198">
        <v>27.19</v>
      </c>
      <c r="N33" s="198">
        <v>34.9</v>
      </c>
      <c r="O33" s="198">
        <v>0</v>
      </c>
      <c r="P33" s="198">
        <v>38.9</v>
      </c>
      <c r="Q33" s="198">
        <v>0</v>
      </c>
      <c r="R33" s="198">
        <v>12.53</v>
      </c>
      <c r="S33" s="198">
        <v>7.8</v>
      </c>
      <c r="T33" s="198">
        <v>0</v>
      </c>
      <c r="U33" s="198">
        <v>24.76</v>
      </c>
      <c r="V33" s="198">
        <v>5.0599999999999996</v>
      </c>
      <c r="W33" s="198">
        <v>13.48</v>
      </c>
      <c r="X33" s="198">
        <v>43.59</v>
      </c>
      <c r="Y33" s="198">
        <v>0</v>
      </c>
      <c r="Z33" s="198">
        <v>79.959999999999994</v>
      </c>
      <c r="AA33" s="198">
        <v>22.46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22.17</v>
      </c>
      <c r="AH33" s="198">
        <v>0</v>
      </c>
      <c r="AI33" s="198">
        <v>30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20.010000000000002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9.06</v>
      </c>
      <c r="L34" s="198">
        <v>388</v>
      </c>
      <c r="M34" s="198">
        <v>27.19</v>
      </c>
      <c r="N34" s="198">
        <v>34.9</v>
      </c>
      <c r="O34" s="198">
        <v>0</v>
      </c>
      <c r="P34" s="198">
        <v>38.9</v>
      </c>
      <c r="Q34" s="198">
        <v>0</v>
      </c>
      <c r="R34" s="198">
        <v>12.53</v>
      </c>
      <c r="S34" s="198">
        <v>7.8</v>
      </c>
      <c r="T34" s="198">
        <v>0</v>
      </c>
      <c r="U34" s="198">
        <v>24.76</v>
      </c>
      <c r="V34" s="198">
        <v>5.0599999999999996</v>
      </c>
      <c r="W34" s="198">
        <v>13.48</v>
      </c>
      <c r="X34" s="198">
        <v>43.59</v>
      </c>
      <c r="Y34" s="198">
        <v>0</v>
      </c>
      <c r="Z34" s="198">
        <v>79.959999999999994</v>
      </c>
      <c r="AA34" s="198">
        <v>22.46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22.17</v>
      </c>
      <c r="AH34" s="198">
        <v>0</v>
      </c>
      <c r="AI34" s="198">
        <v>30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20.3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9.06</v>
      </c>
      <c r="L35" s="198">
        <v>388</v>
      </c>
      <c r="M35" s="198">
        <v>27.19</v>
      </c>
      <c r="N35" s="198">
        <v>34.9</v>
      </c>
      <c r="O35" s="198">
        <v>0</v>
      </c>
      <c r="P35" s="198">
        <v>38.9</v>
      </c>
      <c r="Q35" s="198">
        <v>0</v>
      </c>
      <c r="R35" s="198">
        <v>12.53</v>
      </c>
      <c r="S35" s="198">
        <v>7.8</v>
      </c>
      <c r="T35" s="198">
        <v>0</v>
      </c>
      <c r="U35" s="198">
        <v>24.76</v>
      </c>
      <c r="V35" s="198">
        <v>5.0599999999999996</v>
      </c>
      <c r="W35" s="198">
        <v>13.48</v>
      </c>
      <c r="X35" s="198">
        <v>43.59</v>
      </c>
      <c r="Y35" s="198">
        <v>0</v>
      </c>
      <c r="Z35" s="198">
        <v>79.959999999999994</v>
      </c>
      <c r="AA35" s="198">
        <v>22.46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22.17</v>
      </c>
      <c r="AH35" s="198">
        <v>0</v>
      </c>
      <c r="AI35" s="198">
        <v>8.68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20.3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9.06</v>
      </c>
      <c r="L36" s="198">
        <v>388</v>
      </c>
      <c r="M36" s="198">
        <v>27.19</v>
      </c>
      <c r="N36" s="198">
        <v>34.9</v>
      </c>
      <c r="O36" s="198">
        <v>0</v>
      </c>
      <c r="P36" s="198">
        <v>38.9</v>
      </c>
      <c r="Q36" s="198">
        <v>0</v>
      </c>
      <c r="R36" s="198">
        <v>12.53</v>
      </c>
      <c r="S36" s="198">
        <v>7.8</v>
      </c>
      <c r="T36" s="198">
        <v>0</v>
      </c>
      <c r="U36" s="198">
        <v>24.76</v>
      </c>
      <c r="V36" s="198">
        <v>5.0599999999999996</v>
      </c>
      <c r="W36" s="198">
        <v>13.48</v>
      </c>
      <c r="X36" s="198">
        <v>43.59</v>
      </c>
      <c r="Y36" s="198">
        <v>0</v>
      </c>
      <c r="Z36" s="198">
        <v>79.959999999999994</v>
      </c>
      <c r="AA36" s="198">
        <v>22.46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22.17</v>
      </c>
      <c r="AH36" s="198">
        <v>0</v>
      </c>
      <c r="AI36" s="198">
        <v>8.68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20.3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9.06</v>
      </c>
      <c r="L37" s="198">
        <v>388</v>
      </c>
      <c r="M37" s="198">
        <v>27.19</v>
      </c>
      <c r="N37" s="198">
        <v>34.9</v>
      </c>
      <c r="O37" s="198">
        <v>0</v>
      </c>
      <c r="P37" s="198">
        <v>39.56</v>
      </c>
      <c r="Q37" s="198">
        <v>0</v>
      </c>
      <c r="R37" s="198">
        <v>12.53</v>
      </c>
      <c r="S37" s="198">
        <v>7.8</v>
      </c>
      <c r="T37" s="198">
        <v>0</v>
      </c>
      <c r="U37" s="198">
        <v>24.76</v>
      </c>
      <c r="V37" s="198">
        <v>5.0599999999999996</v>
      </c>
      <c r="W37" s="198">
        <v>13.48</v>
      </c>
      <c r="X37" s="198">
        <v>43.59</v>
      </c>
      <c r="Y37" s="198">
        <v>0</v>
      </c>
      <c r="Z37" s="198">
        <v>79.959999999999994</v>
      </c>
      <c r="AA37" s="198">
        <v>22.46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22.17</v>
      </c>
      <c r="AH37" s="198">
        <v>0</v>
      </c>
      <c r="AI37" s="198">
        <v>8.68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20.3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9.06</v>
      </c>
      <c r="L38" s="198">
        <v>388</v>
      </c>
      <c r="M38" s="198">
        <v>27.19</v>
      </c>
      <c r="N38" s="198">
        <v>34.9</v>
      </c>
      <c r="O38" s="198">
        <v>0</v>
      </c>
      <c r="P38" s="198">
        <v>39.56</v>
      </c>
      <c r="Q38" s="198">
        <v>0</v>
      </c>
      <c r="R38" s="198">
        <v>12.53</v>
      </c>
      <c r="S38" s="198">
        <v>7.8</v>
      </c>
      <c r="T38" s="198">
        <v>0</v>
      </c>
      <c r="U38" s="198">
        <v>24.76</v>
      </c>
      <c r="V38" s="198">
        <v>5.0599999999999996</v>
      </c>
      <c r="W38" s="198">
        <v>13.48</v>
      </c>
      <c r="X38" s="198">
        <v>43.59</v>
      </c>
      <c r="Y38" s="198">
        <v>0</v>
      </c>
      <c r="Z38" s="198">
        <v>79.959999999999994</v>
      </c>
      <c r="AA38" s="198">
        <v>22.46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22.17</v>
      </c>
      <c r="AH38" s="198">
        <v>0</v>
      </c>
      <c r="AI38" s="198">
        <v>8.68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20.3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9.06</v>
      </c>
      <c r="L39" s="198">
        <v>388</v>
      </c>
      <c r="M39" s="198">
        <v>27.19</v>
      </c>
      <c r="N39" s="198">
        <v>34.9</v>
      </c>
      <c r="O39" s="198">
        <v>0</v>
      </c>
      <c r="P39" s="198">
        <v>39.74</v>
      </c>
      <c r="Q39" s="198">
        <v>0</v>
      </c>
      <c r="R39" s="198">
        <v>12.53</v>
      </c>
      <c r="S39" s="198">
        <v>7.8</v>
      </c>
      <c r="T39" s="198">
        <v>0</v>
      </c>
      <c r="U39" s="198">
        <v>24.76</v>
      </c>
      <c r="V39" s="198">
        <v>5.0599999999999996</v>
      </c>
      <c r="W39" s="198">
        <v>13.48</v>
      </c>
      <c r="X39" s="198">
        <v>43.59</v>
      </c>
      <c r="Y39" s="198">
        <v>0</v>
      </c>
      <c r="Z39" s="198">
        <v>79.959999999999994</v>
      </c>
      <c r="AA39" s="198">
        <v>22.46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22.17</v>
      </c>
      <c r="AH39" s="198">
        <v>0</v>
      </c>
      <c r="AI39" s="198">
        <v>8.68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20.3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9.06</v>
      </c>
      <c r="L40" s="198">
        <v>388</v>
      </c>
      <c r="M40" s="198">
        <v>27.19</v>
      </c>
      <c r="N40" s="198">
        <v>34.9</v>
      </c>
      <c r="O40" s="198">
        <v>0</v>
      </c>
      <c r="P40" s="198">
        <v>39.74</v>
      </c>
      <c r="Q40" s="198">
        <v>0</v>
      </c>
      <c r="R40" s="198">
        <v>12.53</v>
      </c>
      <c r="S40" s="198">
        <v>7.8</v>
      </c>
      <c r="T40" s="198">
        <v>0</v>
      </c>
      <c r="U40" s="198">
        <v>24.76</v>
      </c>
      <c r="V40" s="198">
        <v>5.0599999999999996</v>
      </c>
      <c r="W40" s="198">
        <v>13.48</v>
      </c>
      <c r="X40" s="198">
        <v>43.59</v>
      </c>
      <c r="Y40" s="198">
        <v>0</v>
      </c>
      <c r="Z40" s="198">
        <v>79.959999999999994</v>
      </c>
      <c r="AA40" s="198">
        <v>22.46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22.17</v>
      </c>
      <c r="AH40" s="198">
        <v>0</v>
      </c>
      <c r="AI40" s="198">
        <v>9.25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19.7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9.06</v>
      </c>
      <c r="L41" s="198">
        <v>388</v>
      </c>
      <c r="M41" s="198">
        <v>27.19</v>
      </c>
      <c r="N41" s="198">
        <v>34.9</v>
      </c>
      <c r="O41" s="198">
        <v>0</v>
      </c>
      <c r="P41" s="198">
        <v>39.74</v>
      </c>
      <c r="Q41" s="198">
        <v>0</v>
      </c>
      <c r="R41" s="198">
        <v>12.53</v>
      </c>
      <c r="S41" s="198">
        <v>7.8</v>
      </c>
      <c r="T41" s="198">
        <v>0</v>
      </c>
      <c r="U41" s="198">
        <v>24.76</v>
      </c>
      <c r="V41" s="198">
        <v>5.0599999999999996</v>
      </c>
      <c r="W41" s="198">
        <v>13.48</v>
      </c>
      <c r="X41" s="198">
        <v>43.59</v>
      </c>
      <c r="Y41" s="198">
        <v>0</v>
      </c>
      <c r="Z41" s="198">
        <v>79.959999999999994</v>
      </c>
      <c r="AA41" s="198">
        <v>22.46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22.17</v>
      </c>
      <c r="AH41" s="198">
        <v>0</v>
      </c>
      <c r="AI41" s="198">
        <v>8.1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19.7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9.06</v>
      </c>
      <c r="L42" s="198">
        <v>388</v>
      </c>
      <c r="M42" s="198">
        <v>27.19</v>
      </c>
      <c r="N42" s="198">
        <v>34.9</v>
      </c>
      <c r="O42" s="198">
        <v>0</v>
      </c>
      <c r="P42" s="198">
        <v>39.74</v>
      </c>
      <c r="Q42" s="198">
        <v>0</v>
      </c>
      <c r="R42" s="198">
        <v>12.53</v>
      </c>
      <c r="S42" s="198">
        <v>7.8</v>
      </c>
      <c r="T42" s="198">
        <v>0</v>
      </c>
      <c r="U42" s="198">
        <v>24.76</v>
      </c>
      <c r="V42" s="198">
        <v>5.0599999999999996</v>
      </c>
      <c r="W42" s="198">
        <v>13.48</v>
      </c>
      <c r="X42" s="198">
        <v>43.59</v>
      </c>
      <c r="Y42" s="198">
        <v>0</v>
      </c>
      <c r="Z42" s="198">
        <v>79.959999999999994</v>
      </c>
      <c r="AA42" s="198">
        <v>22.46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22.17</v>
      </c>
      <c r="AH42" s="198">
        <v>0</v>
      </c>
      <c r="AI42" s="198">
        <v>8.68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19.7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9.06</v>
      </c>
      <c r="L43" s="198">
        <v>388</v>
      </c>
      <c r="M43" s="198">
        <v>27.19</v>
      </c>
      <c r="N43" s="198">
        <v>34.9</v>
      </c>
      <c r="O43" s="198">
        <v>0</v>
      </c>
      <c r="P43" s="198">
        <v>39.74</v>
      </c>
      <c r="Q43" s="198">
        <v>0</v>
      </c>
      <c r="R43" s="198">
        <v>12.53</v>
      </c>
      <c r="S43" s="198">
        <v>7.8</v>
      </c>
      <c r="T43" s="198">
        <v>0</v>
      </c>
      <c r="U43" s="198">
        <v>24.76</v>
      </c>
      <c r="V43" s="198">
        <v>5.0599999999999996</v>
      </c>
      <c r="W43" s="198">
        <v>13.48</v>
      </c>
      <c r="X43" s="198">
        <v>43.59</v>
      </c>
      <c r="Y43" s="198">
        <v>0</v>
      </c>
      <c r="Z43" s="198">
        <v>79.959999999999994</v>
      </c>
      <c r="AA43" s="198">
        <v>22.46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22.17</v>
      </c>
      <c r="AH43" s="198">
        <v>0</v>
      </c>
      <c r="AI43" s="198">
        <v>8.68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19.7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9.06</v>
      </c>
      <c r="L44" s="198">
        <v>388</v>
      </c>
      <c r="M44" s="198">
        <v>27.19</v>
      </c>
      <c r="N44" s="198">
        <v>34.9</v>
      </c>
      <c r="O44" s="198">
        <v>0</v>
      </c>
      <c r="P44" s="198">
        <v>39.74</v>
      </c>
      <c r="Q44" s="198">
        <v>0</v>
      </c>
      <c r="R44" s="198">
        <v>12.53</v>
      </c>
      <c r="S44" s="198">
        <v>7.8</v>
      </c>
      <c r="T44" s="198">
        <v>0</v>
      </c>
      <c r="U44" s="198">
        <v>24.76</v>
      </c>
      <c r="V44" s="198">
        <v>5.0599999999999996</v>
      </c>
      <c r="W44" s="198">
        <v>13.48</v>
      </c>
      <c r="X44" s="198">
        <v>43.59</v>
      </c>
      <c r="Y44" s="198">
        <v>0</v>
      </c>
      <c r="Z44" s="198">
        <v>79.959999999999994</v>
      </c>
      <c r="AA44" s="198">
        <v>22.46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22.17</v>
      </c>
      <c r="AH44" s="198">
        <v>0</v>
      </c>
      <c r="AI44" s="198">
        <v>8.86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19.7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9.06</v>
      </c>
      <c r="L45" s="198">
        <v>388</v>
      </c>
      <c r="M45" s="198">
        <v>27.19</v>
      </c>
      <c r="N45" s="198">
        <v>34.9</v>
      </c>
      <c r="O45" s="198">
        <v>0</v>
      </c>
      <c r="P45" s="198">
        <v>39.74</v>
      </c>
      <c r="Q45" s="198">
        <v>0</v>
      </c>
      <c r="R45" s="198">
        <v>12.53</v>
      </c>
      <c r="S45" s="198">
        <v>7.8</v>
      </c>
      <c r="T45" s="198">
        <v>0</v>
      </c>
      <c r="U45" s="198">
        <v>24.76</v>
      </c>
      <c r="V45" s="198">
        <v>5.0599999999999996</v>
      </c>
      <c r="W45" s="198">
        <v>13.48</v>
      </c>
      <c r="X45" s="198">
        <v>43.59</v>
      </c>
      <c r="Y45" s="198">
        <v>0</v>
      </c>
      <c r="Z45" s="198">
        <v>79.959999999999994</v>
      </c>
      <c r="AA45" s="198">
        <v>22.46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22.17</v>
      </c>
      <c r="AH45" s="198">
        <v>0</v>
      </c>
      <c r="AI45" s="198">
        <v>8.86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19.7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9.06</v>
      </c>
      <c r="L46" s="198">
        <v>388</v>
      </c>
      <c r="M46" s="198">
        <v>27.19</v>
      </c>
      <c r="N46" s="198">
        <v>34.9</v>
      </c>
      <c r="O46" s="198">
        <v>0</v>
      </c>
      <c r="P46" s="198">
        <v>39.74</v>
      </c>
      <c r="Q46" s="198">
        <v>0</v>
      </c>
      <c r="R46" s="198">
        <v>12.53</v>
      </c>
      <c r="S46" s="198">
        <v>7.8</v>
      </c>
      <c r="T46" s="198">
        <v>0</v>
      </c>
      <c r="U46" s="198">
        <v>24.76</v>
      </c>
      <c r="V46" s="198">
        <v>5.0599999999999996</v>
      </c>
      <c r="W46" s="198">
        <v>13.48</v>
      </c>
      <c r="X46" s="198">
        <v>43.59</v>
      </c>
      <c r="Y46" s="198">
        <v>0</v>
      </c>
      <c r="Z46" s="198">
        <v>79.959999999999994</v>
      </c>
      <c r="AA46" s="198">
        <v>22.46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22.17</v>
      </c>
      <c r="AH46" s="198">
        <v>0</v>
      </c>
      <c r="AI46" s="198">
        <v>8.86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19.7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9.06</v>
      </c>
      <c r="L47" s="198">
        <v>388</v>
      </c>
      <c r="M47" s="198">
        <v>27.19</v>
      </c>
      <c r="N47" s="198">
        <v>34.9</v>
      </c>
      <c r="O47" s="198">
        <v>0</v>
      </c>
      <c r="P47" s="198">
        <v>41.16</v>
      </c>
      <c r="Q47" s="198">
        <v>0</v>
      </c>
      <c r="R47" s="198">
        <v>12.53</v>
      </c>
      <c r="S47" s="198">
        <v>7.8</v>
      </c>
      <c r="T47" s="198">
        <v>0</v>
      </c>
      <c r="U47" s="198">
        <v>24.76</v>
      </c>
      <c r="V47" s="198">
        <v>5.0599999999999996</v>
      </c>
      <c r="W47" s="198">
        <v>13.48</v>
      </c>
      <c r="X47" s="198">
        <v>43.59</v>
      </c>
      <c r="Y47" s="198">
        <v>0</v>
      </c>
      <c r="Z47" s="198">
        <v>79.959999999999994</v>
      </c>
      <c r="AA47" s="198">
        <v>22.46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22.17</v>
      </c>
      <c r="AH47" s="198">
        <v>0</v>
      </c>
      <c r="AI47" s="198">
        <v>9.4499999999999993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19.7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9.06</v>
      </c>
      <c r="L48" s="198">
        <v>388</v>
      </c>
      <c r="M48" s="198">
        <v>27.19</v>
      </c>
      <c r="N48" s="198">
        <v>34.9</v>
      </c>
      <c r="O48" s="198">
        <v>0</v>
      </c>
      <c r="P48" s="198">
        <v>41.16</v>
      </c>
      <c r="Q48" s="198">
        <v>0</v>
      </c>
      <c r="R48" s="198">
        <v>12.53</v>
      </c>
      <c r="S48" s="198">
        <v>7.8</v>
      </c>
      <c r="T48" s="198">
        <v>0</v>
      </c>
      <c r="U48" s="198">
        <v>24.76</v>
      </c>
      <c r="V48" s="198">
        <v>5.0599999999999996</v>
      </c>
      <c r="W48" s="198">
        <v>13.48</v>
      </c>
      <c r="X48" s="198">
        <v>43.59</v>
      </c>
      <c r="Y48" s="198">
        <v>0</v>
      </c>
      <c r="Z48" s="198">
        <v>79.959999999999994</v>
      </c>
      <c r="AA48" s="198">
        <v>22.46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22.17</v>
      </c>
      <c r="AH48" s="198">
        <v>0</v>
      </c>
      <c r="AI48" s="198">
        <v>8.27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19.7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9.06</v>
      </c>
      <c r="L49" s="198">
        <v>388</v>
      </c>
      <c r="M49" s="198">
        <v>27.19</v>
      </c>
      <c r="N49" s="198">
        <v>34.9</v>
      </c>
      <c r="O49" s="198">
        <v>0</v>
      </c>
      <c r="P49" s="198">
        <v>41.16</v>
      </c>
      <c r="Q49" s="198">
        <v>0</v>
      </c>
      <c r="R49" s="198">
        <v>12.53</v>
      </c>
      <c r="S49" s="198">
        <v>7.8</v>
      </c>
      <c r="T49" s="198">
        <v>0</v>
      </c>
      <c r="U49" s="198">
        <v>24.76</v>
      </c>
      <c r="V49" s="198">
        <v>5.0599999999999996</v>
      </c>
      <c r="W49" s="198">
        <v>13.48</v>
      </c>
      <c r="X49" s="198">
        <v>43.59</v>
      </c>
      <c r="Y49" s="198">
        <v>0</v>
      </c>
      <c r="Z49" s="198">
        <v>79.959999999999994</v>
      </c>
      <c r="AA49" s="198">
        <v>22.46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22.17</v>
      </c>
      <c r="AH49" s="198">
        <v>0</v>
      </c>
      <c r="AI49" s="198">
        <v>8.86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19.7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9.06</v>
      </c>
      <c r="L50" s="198">
        <v>388</v>
      </c>
      <c r="M50" s="198">
        <v>27.19</v>
      </c>
      <c r="N50" s="198">
        <v>34.9</v>
      </c>
      <c r="O50" s="198">
        <v>0</v>
      </c>
      <c r="P50" s="198">
        <v>41.16</v>
      </c>
      <c r="Q50" s="198">
        <v>0</v>
      </c>
      <c r="R50" s="198">
        <v>12.53</v>
      </c>
      <c r="S50" s="198">
        <v>7.8</v>
      </c>
      <c r="T50" s="198">
        <v>0</v>
      </c>
      <c r="U50" s="198">
        <v>24.76</v>
      </c>
      <c r="V50" s="198">
        <v>5.0599999999999996</v>
      </c>
      <c r="W50" s="198">
        <v>13.48</v>
      </c>
      <c r="X50" s="198">
        <v>43.59</v>
      </c>
      <c r="Y50" s="198">
        <v>0</v>
      </c>
      <c r="Z50" s="198">
        <v>79.959999999999994</v>
      </c>
      <c r="AA50" s="198">
        <v>22.46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22.17</v>
      </c>
      <c r="AH50" s="198">
        <v>0</v>
      </c>
      <c r="AI50" s="198">
        <v>8.86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19.7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9.06</v>
      </c>
      <c r="L51" s="198">
        <v>388</v>
      </c>
      <c r="M51" s="198">
        <v>27.19</v>
      </c>
      <c r="N51" s="198">
        <v>34.9</v>
      </c>
      <c r="O51" s="198">
        <v>0</v>
      </c>
      <c r="P51" s="198">
        <v>41.16</v>
      </c>
      <c r="Q51" s="198">
        <v>0</v>
      </c>
      <c r="R51" s="198">
        <v>12.53</v>
      </c>
      <c r="S51" s="198">
        <v>7.8</v>
      </c>
      <c r="T51" s="198">
        <v>0</v>
      </c>
      <c r="U51" s="198">
        <v>24.76</v>
      </c>
      <c r="V51" s="198">
        <v>5.0599999999999996</v>
      </c>
      <c r="W51" s="198">
        <v>13.48</v>
      </c>
      <c r="X51" s="198">
        <v>43.59</v>
      </c>
      <c r="Y51" s="198">
        <v>0</v>
      </c>
      <c r="Z51" s="198">
        <v>79.959999999999994</v>
      </c>
      <c r="AA51" s="198">
        <v>22.46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22.17</v>
      </c>
      <c r="AH51" s="198">
        <v>0</v>
      </c>
      <c r="AI51" s="198">
        <v>8.68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19.7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9.06</v>
      </c>
      <c r="L52" s="198">
        <v>388</v>
      </c>
      <c r="M52" s="198">
        <v>27.19</v>
      </c>
      <c r="N52" s="198">
        <v>34.9</v>
      </c>
      <c r="O52" s="198">
        <v>0</v>
      </c>
      <c r="P52" s="198">
        <v>41.16</v>
      </c>
      <c r="Q52" s="198">
        <v>0</v>
      </c>
      <c r="R52" s="198">
        <v>12.53</v>
      </c>
      <c r="S52" s="198">
        <v>7.8</v>
      </c>
      <c r="T52" s="198">
        <v>0</v>
      </c>
      <c r="U52" s="198">
        <v>24.76</v>
      </c>
      <c r="V52" s="198">
        <v>5.0599999999999996</v>
      </c>
      <c r="W52" s="198">
        <v>13.48</v>
      </c>
      <c r="X52" s="198">
        <v>43.59</v>
      </c>
      <c r="Y52" s="198">
        <v>0</v>
      </c>
      <c r="Z52" s="198">
        <v>79.959999999999994</v>
      </c>
      <c r="AA52" s="198">
        <v>22.46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22.17</v>
      </c>
      <c r="AH52" s="198">
        <v>0</v>
      </c>
      <c r="AI52" s="198">
        <v>8.68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19.7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290</v>
      </c>
      <c r="M53" s="198">
        <v>27.19</v>
      </c>
      <c r="N53" s="198">
        <v>34.9</v>
      </c>
      <c r="O53" s="198">
        <v>0</v>
      </c>
      <c r="P53" s="198">
        <v>41.16</v>
      </c>
      <c r="Q53" s="198">
        <v>0</v>
      </c>
      <c r="R53" s="198">
        <v>2.89</v>
      </c>
      <c r="S53" s="198">
        <v>1.93</v>
      </c>
      <c r="T53" s="198">
        <v>0</v>
      </c>
      <c r="U53" s="198">
        <v>24.76</v>
      </c>
      <c r="V53" s="198">
        <v>4.68</v>
      </c>
      <c r="W53" s="198">
        <v>12.98</v>
      </c>
      <c r="X53" s="198">
        <v>43.59</v>
      </c>
      <c r="Y53" s="198">
        <v>0</v>
      </c>
      <c r="Z53" s="198">
        <v>79.959999999999994</v>
      </c>
      <c r="AA53" s="198">
        <v>21.88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22.17</v>
      </c>
      <c r="AH53" s="198">
        <v>0</v>
      </c>
      <c r="AI53" s="198">
        <v>8.68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19.7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210</v>
      </c>
      <c r="M54" s="198">
        <v>27.19</v>
      </c>
      <c r="N54" s="198">
        <v>34.9</v>
      </c>
      <c r="O54" s="198">
        <v>0</v>
      </c>
      <c r="P54" s="198">
        <v>41.16</v>
      </c>
      <c r="Q54" s="198">
        <v>0</v>
      </c>
      <c r="R54" s="198">
        <v>2.89</v>
      </c>
      <c r="S54" s="198">
        <v>1.93</v>
      </c>
      <c r="T54" s="198">
        <v>0</v>
      </c>
      <c r="U54" s="198">
        <v>24.76</v>
      </c>
      <c r="V54" s="198">
        <v>0</v>
      </c>
      <c r="W54" s="198">
        <v>3.85</v>
      </c>
      <c r="X54" s="198">
        <v>43.59</v>
      </c>
      <c r="Y54" s="198">
        <v>0</v>
      </c>
      <c r="Z54" s="198">
        <v>79.959999999999994</v>
      </c>
      <c r="AA54" s="198">
        <v>21.88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22.17</v>
      </c>
      <c r="AH54" s="198">
        <v>0</v>
      </c>
      <c r="AI54" s="198">
        <v>8.68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19.7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210</v>
      </c>
      <c r="M55" s="198">
        <v>27.19</v>
      </c>
      <c r="N55" s="198">
        <v>34.9</v>
      </c>
      <c r="O55" s="198">
        <v>0</v>
      </c>
      <c r="P55" s="198">
        <v>41.16</v>
      </c>
      <c r="Q55" s="198">
        <v>0</v>
      </c>
      <c r="R55" s="198">
        <v>2.89</v>
      </c>
      <c r="S55" s="198">
        <v>1.93</v>
      </c>
      <c r="T55" s="198">
        <v>0</v>
      </c>
      <c r="U55" s="198">
        <v>24.76</v>
      </c>
      <c r="V55" s="198">
        <v>0</v>
      </c>
      <c r="W55" s="198">
        <v>3.85</v>
      </c>
      <c r="X55" s="198">
        <v>43.59</v>
      </c>
      <c r="Y55" s="198">
        <v>0</v>
      </c>
      <c r="Z55" s="198">
        <v>79.959999999999994</v>
      </c>
      <c r="AA55" s="198">
        <v>6.74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22.17</v>
      </c>
      <c r="AH55" s="198">
        <v>0</v>
      </c>
      <c r="AI55" s="198">
        <v>8.68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19.7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210</v>
      </c>
      <c r="M56" s="198">
        <v>27.19</v>
      </c>
      <c r="N56" s="198">
        <v>34.9</v>
      </c>
      <c r="O56" s="198">
        <v>0</v>
      </c>
      <c r="P56" s="198">
        <v>41.16</v>
      </c>
      <c r="Q56" s="198">
        <v>0</v>
      </c>
      <c r="R56" s="198">
        <v>2.89</v>
      </c>
      <c r="S56" s="198">
        <v>1.93</v>
      </c>
      <c r="T56" s="198">
        <v>0</v>
      </c>
      <c r="U56" s="198">
        <v>24.76</v>
      </c>
      <c r="V56" s="198">
        <v>0</v>
      </c>
      <c r="W56" s="198">
        <v>3.85</v>
      </c>
      <c r="X56" s="198">
        <v>43.59</v>
      </c>
      <c r="Y56" s="198">
        <v>0</v>
      </c>
      <c r="Z56" s="198">
        <v>79.959999999999994</v>
      </c>
      <c r="AA56" s="198">
        <v>6.74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22.17</v>
      </c>
      <c r="AH56" s="198">
        <v>0</v>
      </c>
      <c r="AI56" s="198">
        <v>8.68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19.7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210</v>
      </c>
      <c r="M57" s="198">
        <v>27.19</v>
      </c>
      <c r="N57" s="198">
        <v>34.9</v>
      </c>
      <c r="O57" s="198">
        <v>0</v>
      </c>
      <c r="P57" s="198">
        <v>41.16</v>
      </c>
      <c r="Q57" s="198">
        <v>0</v>
      </c>
      <c r="R57" s="198">
        <v>2.89</v>
      </c>
      <c r="S57" s="198">
        <v>1.93</v>
      </c>
      <c r="T57" s="198">
        <v>0</v>
      </c>
      <c r="U57" s="198">
        <v>24.76</v>
      </c>
      <c r="V57" s="198">
        <v>0</v>
      </c>
      <c r="W57" s="198">
        <v>3.85</v>
      </c>
      <c r="X57" s="198">
        <v>43.59</v>
      </c>
      <c r="Y57" s="198">
        <v>0</v>
      </c>
      <c r="Z57" s="198">
        <v>79.959999999999994</v>
      </c>
      <c r="AA57" s="198">
        <v>6.74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22.17</v>
      </c>
      <c r="AH57" s="198">
        <v>0</v>
      </c>
      <c r="AI57" s="198">
        <v>9.25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19.7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210</v>
      </c>
      <c r="M58" s="198">
        <v>27.19</v>
      </c>
      <c r="N58" s="198">
        <v>34.9</v>
      </c>
      <c r="O58" s="198">
        <v>0</v>
      </c>
      <c r="P58" s="198">
        <v>41.16</v>
      </c>
      <c r="Q58" s="198">
        <v>0</v>
      </c>
      <c r="R58" s="198">
        <v>2.89</v>
      </c>
      <c r="S58" s="198">
        <v>1.93</v>
      </c>
      <c r="T58" s="198">
        <v>0</v>
      </c>
      <c r="U58" s="198">
        <v>24.76</v>
      </c>
      <c r="V58" s="198">
        <v>0</v>
      </c>
      <c r="W58" s="198">
        <v>3.85</v>
      </c>
      <c r="X58" s="198">
        <v>43.59</v>
      </c>
      <c r="Y58" s="198">
        <v>0</v>
      </c>
      <c r="Z58" s="198">
        <v>79.959999999999994</v>
      </c>
      <c r="AA58" s="198">
        <v>6.74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22.17</v>
      </c>
      <c r="AH58" s="198">
        <v>0</v>
      </c>
      <c r="AI58" s="198">
        <v>8.68</v>
      </c>
      <c r="AJ58" s="198">
        <v>0</v>
      </c>
      <c r="AK58" s="198">
        <v>65.260000000000005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19.7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210</v>
      </c>
      <c r="M59" s="198">
        <v>27.19</v>
      </c>
      <c r="N59" s="198">
        <v>34.9</v>
      </c>
      <c r="O59" s="198">
        <v>0</v>
      </c>
      <c r="P59" s="198">
        <v>41.16</v>
      </c>
      <c r="Q59" s="198">
        <v>0</v>
      </c>
      <c r="R59" s="198">
        <v>2.89</v>
      </c>
      <c r="S59" s="198">
        <v>1.93</v>
      </c>
      <c r="T59" s="198">
        <v>0</v>
      </c>
      <c r="U59" s="198">
        <v>24.76</v>
      </c>
      <c r="V59" s="198">
        <v>0</v>
      </c>
      <c r="W59" s="198">
        <v>3.85</v>
      </c>
      <c r="X59" s="198">
        <v>43.59</v>
      </c>
      <c r="Y59" s="198">
        <v>0</v>
      </c>
      <c r="Z59" s="198">
        <v>79.959999999999994</v>
      </c>
      <c r="AA59" s="198">
        <v>6.74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22.17</v>
      </c>
      <c r="AH59" s="198">
        <v>0</v>
      </c>
      <c r="AI59" s="198">
        <v>8.68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19.7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210</v>
      </c>
      <c r="M60" s="198">
        <v>27.19</v>
      </c>
      <c r="N60" s="198">
        <v>34.9</v>
      </c>
      <c r="O60" s="198">
        <v>0</v>
      </c>
      <c r="P60" s="198">
        <v>41.16</v>
      </c>
      <c r="Q60" s="198">
        <v>0</v>
      </c>
      <c r="R60" s="198">
        <v>2.89</v>
      </c>
      <c r="S60" s="198">
        <v>1.93</v>
      </c>
      <c r="T60" s="198">
        <v>0</v>
      </c>
      <c r="U60" s="198">
        <v>24.76</v>
      </c>
      <c r="V60" s="198">
        <v>0</v>
      </c>
      <c r="W60" s="198">
        <v>3.85</v>
      </c>
      <c r="X60" s="198">
        <v>43.59</v>
      </c>
      <c r="Y60" s="198">
        <v>0</v>
      </c>
      <c r="Z60" s="198">
        <v>79.959999999999994</v>
      </c>
      <c r="AA60" s="198">
        <v>6.74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22.17</v>
      </c>
      <c r="AH60" s="198">
        <v>0</v>
      </c>
      <c r="AI60" s="198">
        <v>8.68</v>
      </c>
      <c r="AJ60" s="198">
        <v>0</v>
      </c>
      <c r="AK60" s="198">
        <v>65.88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19.7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210</v>
      </c>
      <c r="M61" s="198">
        <v>27.19</v>
      </c>
      <c r="N61" s="198">
        <v>34.9</v>
      </c>
      <c r="O61" s="198">
        <v>0</v>
      </c>
      <c r="P61" s="198">
        <v>41.16</v>
      </c>
      <c r="Q61" s="198">
        <v>0</v>
      </c>
      <c r="R61" s="198">
        <v>2.89</v>
      </c>
      <c r="S61" s="198">
        <v>1.93</v>
      </c>
      <c r="T61" s="198">
        <v>0</v>
      </c>
      <c r="U61" s="198">
        <v>24.76</v>
      </c>
      <c r="V61" s="198">
        <v>0</v>
      </c>
      <c r="W61" s="198">
        <v>3.85</v>
      </c>
      <c r="X61" s="198">
        <v>43.59</v>
      </c>
      <c r="Y61" s="198">
        <v>0</v>
      </c>
      <c r="Z61" s="198">
        <v>79.959999999999994</v>
      </c>
      <c r="AA61" s="198">
        <v>6.74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22.17</v>
      </c>
      <c r="AH61" s="198">
        <v>0</v>
      </c>
      <c r="AI61" s="198">
        <v>8.68</v>
      </c>
      <c r="AJ61" s="198">
        <v>0</v>
      </c>
      <c r="AK61" s="198">
        <v>65.88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19.7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210</v>
      </c>
      <c r="M62" s="198">
        <v>27.19</v>
      </c>
      <c r="N62" s="198">
        <v>34.9</v>
      </c>
      <c r="O62" s="198">
        <v>0</v>
      </c>
      <c r="P62" s="198">
        <v>41.16</v>
      </c>
      <c r="Q62" s="198">
        <v>0</v>
      </c>
      <c r="R62" s="198">
        <v>2.89</v>
      </c>
      <c r="S62" s="198">
        <v>1.93</v>
      </c>
      <c r="T62" s="198">
        <v>0</v>
      </c>
      <c r="U62" s="198">
        <v>24.76</v>
      </c>
      <c r="V62" s="198">
        <v>0</v>
      </c>
      <c r="W62" s="198">
        <v>3.85</v>
      </c>
      <c r="X62" s="198">
        <v>43.59</v>
      </c>
      <c r="Y62" s="198">
        <v>0</v>
      </c>
      <c r="Z62" s="198">
        <v>79.959999999999994</v>
      </c>
      <c r="AA62" s="198">
        <v>6.74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22.17</v>
      </c>
      <c r="AH62" s="198">
        <v>0</v>
      </c>
      <c r="AI62" s="198">
        <v>8.68</v>
      </c>
      <c r="AJ62" s="198">
        <v>0</v>
      </c>
      <c r="AK62" s="198">
        <v>65.88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19.7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210</v>
      </c>
      <c r="M63" s="198">
        <v>27.19</v>
      </c>
      <c r="N63" s="198">
        <v>34.9</v>
      </c>
      <c r="O63" s="198">
        <v>0</v>
      </c>
      <c r="P63" s="198">
        <v>41.16</v>
      </c>
      <c r="Q63" s="198">
        <v>0</v>
      </c>
      <c r="R63" s="198">
        <v>2.89</v>
      </c>
      <c r="S63" s="198">
        <v>1.93</v>
      </c>
      <c r="T63" s="198">
        <v>0</v>
      </c>
      <c r="U63" s="198">
        <v>24.76</v>
      </c>
      <c r="V63" s="198">
        <v>0</v>
      </c>
      <c r="W63" s="198">
        <v>3.85</v>
      </c>
      <c r="X63" s="198">
        <v>43.59</v>
      </c>
      <c r="Y63" s="198">
        <v>0</v>
      </c>
      <c r="Z63" s="198">
        <v>79.959999999999994</v>
      </c>
      <c r="AA63" s="198">
        <v>6.74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22.17</v>
      </c>
      <c r="AH63" s="198">
        <v>0</v>
      </c>
      <c r="AI63" s="198">
        <v>9.25</v>
      </c>
      <c r="AJ63" s="198">
        <v>0</v>
      </c>
      <c r="AK63" s="198">
        <v>65.88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19.7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210</v>
      </c>
      <c r="M64" s="198">
        <v>27.19</v>
      </c>
      <c r="N64" s="198">
        <v>34.9</v>
      </c>
      <c r="O64" s="198">
        <v>0</v>
      </c>
      <c r="P64" s="198">
        <v>41.16</v>
      </c>
      <c r="Q64" s="198">
        <v>0</v>
      </c>
      <c r="R64" s="198">
        <v>2.89</v>
      </c>
      <c r="S64" s="198">
        <v>1.93</v>
      </c>
      <c r="T64" s="198">
        <v>0</v>
      </c>
      <c r="U64" s="198">
        <v>24.76</v>
      </c>
      <c r="V64" s="198">
        <v>0</v>
      </c>
      <c r="W64" s="198">
        <v>3.85</v>
      </c>
      <c r="X64" s="198">
        <v>43.59</v>
      </c>
      <c r="Y64" s="198">
        <v>0</v>
      </c>
      <c r="Z64" s="198">
        <v>79.959999999999994</v>
      </c>
      <c r="AA64" s="198">
        <v>6.74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22.17</v>
      </c>
      <c r="AH64" s="198">
        <v>0</v>
      </c>
      <c r="AI64" s="198">
        <v>8.68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19.7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210</v>
      </c>
      <c r="M65" s="198">
        <v>27.19</v>
      </c>
      <c r="N65" s="198">
        <v>34.9</v>
      </c>
      <c r="O65" s="198">
        <v>0</v>
      </c>
      <c r="P65" s="198">
        <v>41.16</v>
      </c>
      <c r="Q65" s="198">
        <v>0</v>
      </c>
      <c r="R65" s="198">
        <v>2.89</v>
      </c>
      <c r="S65" s="198">
        <v>1.93</v>
      </c>
      <c r="T65" s="198">
        <v>0</v>
      </c>
      <c r="U65" s="198">
        <v>24.76</v>
      </c>
      <c r="V65" s="198">
        <v>0</v>
      </c>
      <c r="W65" s="198">
        <v>3.85</v>
      </c>
      <c r="X65" s="198">
        <v>43.59</v>
      </c>
      <c r="Y65" s="198">
        <v>0</v>
      </c>
      <c r="Z65" s="198">
        <v>79.959999999999994</v>
      </c>
      <c r="AA65" s="198">
        <v>6.74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22.17</v>
      </c>
      <c r="AH65" s="198">
        <v>0</v>
      </c>
      <c r="AI65" s="198">
        <v>8.68</v>
      </c>
      <c r="AJ65" s="198">
        <v>0</v>
      </c>
      <c r="AK65" s="198">
        <v>65.88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19.7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210</v>
      </c>
      <c r="M66" s="198">
        <v>27.19</v>
      </c>
      <c r="N66" s="198">
        <v>34.9</v>
      </c>
      <c r="O66" s="198">
        <v>0</v>
      </c>
      <c r="P66" s="198">
        <v>41.16</v>
      </c>
      <c r="Q66" s="198">
        <v>0</v>
      </c>
      <c r="R66" s="198">
        <v>2.89</v>
      </c>
      <c r="S66" s="198">
        <v>1.93</v>
      </c>
      <c r="T66" s="198">
        <v>0</v>
      </c>
      <c r="U66" s="198">
        <v>24.76</v>
      </c>
      <c r="V66" s="198">
        <v>0</v>
      </c>
      <c r="W66" s="198">
        <v>3.85</v>
      </c>
      <c r="X66" s="198">
        <v>43.59</v>
      </c>
      <c r="Y66" s="198">
        <v>0</v>
      </c>
      <c r="Z66" s="198">
        <v>79.959999999999994</v>
      </c>
      <c r="AA66" s="198">
        <v>6.74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22.17</v>
      </c>
      <c r="AH66" s="198">
        <v>0</v>
      </c>
      <c r="AI66" s="198">
        <v>8.68</v>
      </c>
      <c r="AJ66" s="198">
        <v>0</v>
      </c>
      <c r="AK66" s="198">
        <v>65.88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19.7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210</v>
      </c>
      <c r="M67" s="198">
        <v>27.19</v>
      </c>
      <c r="N67" s="198">
        <v>34.9</v>
      </c>
      <c r="O67" s="198">
        <v>0</v>
      </c>
      <c r="P67" s="198">
        <v>41.16</v>
      </c>
      <c r="Q67" s="198">
        <v>0</v>
      </c>
      <c r="R67" s="198">
        <v>2.89</v>
      </c>
      <c r="S67" s="198">
        <v>1.93</v>
      </c>
      <c r="T67" s="198">
        <v>0</v>
      </c>
      <c r="U67" s="198">
        <v>24.76</v>
      </c>
      <c r="V67" s="198">
        <v>0</v>
      </c>
      <c r="W67" s="198">
        <v>3.85</v>
      </c>
      <c r="X67" s="198">
        <v>43.59</v>
      </c>
      <c r="Y67" s="198">
        <v>0</v>
      </c>
      <c r="Z67" s="198">
        <v>79.959999999999994</v>
      </c>
      <c r="AA67" s="198">
        <v>6.74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22.17</v>
      </c>
      <c r="AH67" s="198">
        <v>0</v>
      </c>
      <c r="AI67" s="198">
        <v>8.68</v>
      </c>
      <c r="AJ67" s="198">
        <v>0</v>
      </c>
      <c r="AK67" s="198">
        <v>66.930000000000007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19.7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210</v>
      </c>
      <c r="M68" s="198">
        <v>27.19</v>
      </c>
      <c r="N68" s="198">
        <v>34.9</v>
      </c>
      <c r="O68" s="198">
        <v>0</v>
      </c>
      <c r="P68" s="198">
        <v>41.16</v>
      </c>
      <c r="Q68" s="198">
        <v>0</v>
      </c>
      <c r="R68" s="198">
        <v>2.89</v>
      </c>
      <c r="S68" s="198">
        <v>1.93</v>
      </c>
      <c r="T68" s="198">
        <v>0</v>
      </c>
      <c r="U68" s="198">
        <v>24.76</v>
      </c>
      <c r="V68" s="198">
        <v>0</v>
      </c>
      <c r="W68" s="198">
        <v>3.85</v>
      </c>
      <c r="X68" s="198">
        <v>43.59</v>
      </c>
      <c r="Y68" s="198">
        <v>0</v>
      </c>
      <c r="Z68" s="198">
        <v>79.959999999999994</v>
      </c>
      <c r="AA68" s="198">
        <v>6.74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22.17</v>
      </c>
      <c r="AH68" s="198">
        <v>0</v>
      </c>
      <c r="AI68" s="198">
        <v>8.68</v>
      </c>
      <c r="AJ68" s="198">
        <v>0</v>
      </c>
      <c r="AK68" s="198">
        <v>66.930000000000007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19.7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210</v>
      </c>
      <c r="M69" s="198">
        <v>27.19</v>
      </c>
      <c r="N69" s="198">
        <v>34.9</v>
      </c>
      <c r="O69" s="198">
        <v>0</v>
      </c>
      <c r="P69" s="198">
        <v>41.16</v>
      </c>
      <c r="Q69" s="198">
        <v>0</v>
      </c>
      <c r="R69" s="198">
        <v>2.89</v>
      </c>
      <c r="S69" s="198">
        <v>1.93</v>
      </c>
      <c r="T69" s="198">
        <v>0</v>
      </c>
      <c r="U69" s="198">
        <v>24.76</v>
      </c>
      <c r="V69" s="198">
        <v>0</v>
      </c>
      <c r="W69" s="198">
        <v>3.85</v>
      </c>
      <c r="X69" s="198">
        <v>43.59</v>
      </c>
      <c r="Y69" s="198">
        <v>0</v>
      </c>
      <c r="Z69" s="198">
        <v>79.959999999999994</v>
      </c>
      <c r="AA69" s="198">
        <v>6.74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22.17</v>
      </c>
      <c r="AH69" s="198">
        <v>0</v>
      </c>
      <c r="AI69" s="198">
        <v>9.25</v>
      </c>
      <c r="AJ69" s="198">
        <v>0</v>
      </c>
      <c r="AK69" s="198">
        <v>66.930000000000007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19.53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9.06</v>
      </c>
      <c r="L70" s="198">
        <v>290</v>
      </c>
      <c r="M70" s="198">
        <v>27.19</v>
      </c>
      <c r="N70" s="198">
        <v>34.9</v>
      </c>
      <c r="O70" s="198">
        <v>0</v>
      </c>
      <c r="P70" s="198">
        <v>41.16</v>
      </c>
      <c r="Q70" s="198">
        <v>0</v>
      </c>
      <c r="R70" s="198">
        <v>2.89</v>
      </c>
      <c r="S70" s="198">
        <v>1.93</v>
      </c>
      <c r="T70" s="198">
        <v>0</v>
      </c>
      <c r="U70" s="198">
        <v>24.76</v>
      </c>
      <c r="V70" s="198">
        <v>0</v>
      </c>
      <c r="W70" s="198">
        <v>3.85</v>
      </c>
      <c r="X70" s="198">
        <v>43.59</v>
      </c>
      <c r="Y70" s="198">
        <v>0</v>
      </c>
      <c r="Z70" s="198">
        <v>79.959999999999994</v>
      </c>
      <c r="AA70" s="198">
        <v>22.46</v>
      </c>
      <c r="AB70" s="198">
        <v>0</v>
      </c>
      <c r="AC70" s="198">
        <v>15</v>
      </c>
      <c r="AD70" s="198">
        <v>0</v>
      </c>
      <c r="AE70" s="198">
        <v>0</v>
      </c>
      <c r="AF70" s="198">
        <v>0</v>
      </c>
      <c r="AG70" s="198">
        <v>22.17</v>
      </c>
      <c r="AH70" s="198">
        <v>0</v>
      </c>
      <c r="AI70" s="198">
        <v>8.68</v>
      </c>
      <c r="AJ70" s="198">
        <v>0</v>
      </c>
      <c r="AK70" s="198">
        <v>65.459999999999994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16.489999999999998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9.06</v>
      </c>
      <c r="L71" s="198">
        <v>388</v>
      </c>
      <c r="M71" s="198">
        <v>27.19</v>
      </c>
      <c r="N71" s="198">
        <v>34.9</v>
      </c>
      <c r="O71" s="198">
        <v>0</v>
      </c>
      <c r="P71" s="198">
        <v>41.16</v>
      </c>
      <c r="Q71" s="198">
        <v>6.44</v>
      </c>
      <c r="R71" s="198">
        <v>12.53</v>
      </c>
      <c r="S71" s="198">
        <v>7.8</v>
      </c>
      <c r="T71" s="198">
        <v>0</v>
      </c>
      <c r="U71" s="198">
        <v>24.76</v>
      </c>
      <c r="V71" s="198">
        <v>5.36</v>
      </c>
      <c r="W71" s="198">
        <v>13.72</v>
      </c>
      <c r="X71" s="198">
        <v>43.59</v>
      </c>
      <c r="Y71" s="198">
        <v>0</v>
      </c>
      <c r="Z71" s="198">
        <v>79.959999999999994</v>
      </c>
      <c r="AA71" s="198">
        <v>22.46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22.17</v>
      </c>
      <c r="AH71" s="198">
        <v>0</v>
      </c>
      <c r="AI71" s="198">
        <v>8.68</v>
      </c>
      <c r="AJ71" s="198">
        <v>0</v>
      </c>
      <c r="AK71" s="198">
        <v>66.930000000000007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9.73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9.06</v>
      </c>
      <c r="L72" s="198">
        <v>388</v>
      </c>
      <c r="M72" s="198">
        <v>27.19</v>
      </c>
      <c r="N72" s="198">
        <v>34.9</v>
      </c>
      <c r="O72" s="198">
        <v>0</v>
      </c>
      <c r="P72" s="198">
        <v>41.16</v>
      </c>
      <c r="Q72" s="198">
        <v>6.44</v>
      </c>
      <c r="R72" s="198">
        <v>12.53</v>
      </c>
      <c r="S72" s="198">
        <v>7.8</v>
      </c>
      <c r="T72" s="198">
        <v>0</v>
      </c>
      <c r="U72" s="198">
        <v>24.76</v>
      </c>
      <c r="V72" s="198">
        <v>5.36</v>
      </c>
      <c r="W72" s="198">
        <v>13.72</v>
      </c>
      <c r="X72" s="198">
        <v>43.59</v>
      </c>
      <c r="Y72" s="198">
        <v>0</v>
      </c>
      <c r="Z72" s="198">
        <v>79.959999999999994</v>
      </c>
      <c r="AA72" s="198">
        <v>22.46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22.17</v>
      </c>
      <c r="AH72" s="198">
        <v>0</v>
      </c>
      <c r="AI72" s="198">
        <v>8.68</v>
      </c>
      <c r="AJ72" s="198">
        <v>0</v>
      </c>
      <c r="AK72" s="198">
        <v>66.72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4.3899999999999997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9.06</v>
      </c>
      <c r="L73" s="198">
        <v>388</v>
      </c>
      <c r="M73" s="198">
        <v>27.19</v>
      </c>
      <c r="N73" s="198">
        <v>34.9</v>
      </c>
      <c r="O73" s="198">
        <v>0</v>
      </c>
      <c r="P73" s="198">
        <v>39.880000000000003</v>
      </c>
      <c r="Q73" s="198">
        <v>6.44</v>
      </c>
      <c r="R73" s="198">
        <v>12.53</v>
      </c>
      <c r="S73" s="198">
        <v>7.8</v>
      </c>
      <c r="T73" s="198">
        <v>0</v>
      </c>
      <c r="U73" s="198">
        <v>24.76</v>
      </c>
      <c r="V73" s="198">
        <v>5.36</v>
      </c>
      <c r="W73" s="198">
        <v>13.72</v>
      </c>
      <c r="X73" s="198">
        <v>43.59</v>
      </c>
      <c r="Y73" s="198">
        <v>0</v>
      </c>
      <c r="Z73" s="198">
        <v>79.959999999999994</v>
      </c>
      <c r="AA73" s="198">
        <v>22.46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22.17</v>
      </c>
      <c r="AH73" s="198">
        <v>0</v>
      </c>
      <c r="AI73" s="198">
        <v>8.68</v>
      </c>
      <c r="AJ73" s="198">
        <v>0</v>
      </c>
      <c r="AK73" s="198">
        <v>66.290000000000006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1.1399999999999999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9.06</v>
      </c>
      <c r="L74" s="198">
        <v>388</v>
      </c>
      <c r="M74" s="198">
        <v>27.19</v>
      </c>
      <c r="N74" s="198">
        <v>34.9</v>
      </c>
      <c r="O74" s="198">
        <v>0</v>
      </c>
      <c r="P74" s="198">
        <v>39.880000000000003</v>
      </c>
      <c r="Q74" s="198">
        <v>6.44</v>
      </c>
      <c r="R74" s="198">
        <v>12.53</v>
      </c>
      <c r="S74" s="198">
        <v>7.8</v>
      </c>
      <c r="T74" s="198">
        <v>0</v>
      </c>
      <c r="U74" s="198">
        <v>24.76</v>
      </c>
      <c r="V74" s="198">
        <v>5.36</v>
      </c>
      <c r="W74" s="198">
        <v>13.72</v>
      </c>
      <c r="X74" s="198">
        <v>43.59</v>
      </c>
      <c r="Y74" s="198">
        <v>0</v>
      </c>
      <c r="Z74" s="198">
        <v>79.959999999999994</v>
      </c>
      <c r="AA74" s="198">
        <v>22.46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22.17</v>
      </c>
      <c r="AH74" s="198">
        <v>0</v>
      </c>
      <c r="AI74" s="198">
        <v>8.68</v>
      </c>
      <c r="AJ74" s="198">
        <v>0</v>
      </c>
      <c r="AK74" s="198">
        <v>66.290000000000006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9.06</v>
      </c>
      <c r="L75" s="198">
        <v>388</v>
      </c>
      <c r="M75" s="198">
        <v>27.19</v>
      </c>
      <c r="N75" s="198">
        <v>34.9</v>
      </c>
      <c r="O75" s="198">
        <v>0</v>
      </c>
      <c r="P75" s="198">
        <v>39.880000000000003</v>
      </c>
      <c r="Q75" s="198">
        <v>6.44</v>
      </c>
      <c r="R75" s="198">
        <v>12.53</v>
      </c>
      <c r="S75" s="198">
        <v>7.8</v>
      </c>
      <c r="T75" s="198">
        <v>0</v>
      </c>
      <c r="U75" s="198">
        <v>24.76</v>
      </c>
      <c r="V75" s="198">
        <v>5.36</v>
      </c>
      <c r="W75" s="198">
        <v>13.72</v>
      </c>
      <c r="X75" s="198">
        <v>43.59</v>
      </c>
      <c r="Y75" s="198">
        <v>0</v>
      </c>
      <c r="Z75" s="198">
        <v>79.959999999999994</v>
      </c>
      <c r="AA75" s="198">
        <v>22.46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22.17</v>
      </c>
      <c r="AH75" s="198">
        <v>0</v>
      </c>
      <c r="AI75" s="198">
        <v>9.25</v>
      </c>
      <c r="AJ75" s="198">
        <v>0</v>
      </c>
      <c r="AK75" s="198">
        <v>65.67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9.06</v>
      </c>
      <c r="L76" s="198">
        <v>388</v>
      </c>
      <c r="M76" s="198">
        <v>27.19</v>
      </c>
      <c r="N76" s="198">
        <v>34.9</v>
      </c>
      <c r="O76" s="198">
        <v>0</v>
      </c>
      <c r="P76" s="198">
        <v>39.880000000000003</v>
      </c>
      <c r="Q76" s="198">
        <v>6.44</v>
      </c>
      <c r="R76" s="198">
        <v>12.53</v>
      </c>
      <c r="S76" s="198">
        <v>7.8</v>
      </c>
      <c r="T76" s="198">
        <v>0</v>
      </c>
      <c r="U76" s="198">
        <v>24.76</v>
      </c>
      <c r="V76" s="198">
        <v>5.36</v>
      </c>
      <c r="W76" s="198">
        <v>13.72</v>
      </c>
      <c r="X76" s="198">
        <v>43.59</v>
      </c>
      <c r="Y76" s="198">
        <v>0</v>
      </c>
      <c r="Z76" s="198">
        <v>79.959999999999994</v>
      </c>
      <c r="AA76" s="198">
        <v>22.46</v>
      </c>
      <c r="AB76" s="198">
        <v>0</v>
      </c>
      <c r="AC76" s="198">
        <v>15</v>
      </c>
      <c r="AD76" s="198">
        <v>0</v>
      </c>
      <c r="AE76" s="198">
        <v>0</v>
      </c>
      <c r="AF76" s="198">
        <v>0</v>
      </c>
      <c r="AG76" s="198">
        <v>22.17</v>
      </c>
      <c r="AH76" s="198">
        <v>0</v>
      </c>
      <c r="AI76" s="198">
        <v>8.68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9.06</v>
      </c>
      <c r="L77" s="198">
        <v>388</v>
      </c>
      <c r="M77" s="198">
        <v>27.19</v>
      </c>
      <c r="N77" s="198">
        <v>34.9</v>
      </c>
      <c r="O77" s="198">
        <v>0</v>
      </c>
      <c r="P77" s="198">
        <v>40.26</v>
      </c>
      <c r="Q77" s="198">
        <v>6.44</v>
      </c>
      <c r="R77" s="198">
        <v>12.53</v>
      </c>
      <c r="S77" s="198">
        <v>7.8</v>
      </c>
      <c r="T77" s="198">
        <v>0</v>
      </c>
      <c r="U77" s="198">
        <v>24.76</v>
      </c>
      <c r="V77" s="198">
        <v>5.36</v>
      </c>
      <c r="W77" s="198">
        <v>13.72</v>
      </c>
      <c r="X77" s="198">
        <v>43.59</v>
      </c>
      <c r="Y77" s="198">
        <v>0</v>
      </c>
      <c r="Z77" s="198">
        <v>79.959999999999994</v>
      </c>
      <c r="AA77" s="198">
        <v>22.46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22.17</v>
      </c>
      <c r="AH77" s="198">
        <v>0</v>
      </c>
      <c r="AI77" s="198">
        <v>8.68</v>
      </c>
      <c r="AJ77" s="198">
        <v>0</v>
      </c>
      <c r="AK77" s="198">
        <v>65.88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9.06</v>
      </c>
      <c r="L78" s="198">
        <v>388</v>
      </c>
      <c r="M78" s="198">
        <v>27.19</v>
      </c>
      <c r="N78" s="198">
        <v>34.9</v>
      </c>
      <c r="O78" s="198">
        <v>0</v>
      </c>
      <c r="P78" s="198">
        <v>40.26</v>
      </c>
      <c r="Q78" s="198">
        <v>6.44</v>
      </c>
      <c r="R78" s="198">
        <v>12.53</v>
      </c>
      <c r="S78" s="198">
        <v>7.8</v>
      </c>
      <c r="T78" s="198">
        <v>0</v>
      </c>
      <c r="U78" s="198">
        <v>24.76</v>
      </c>
      <c r="V78" s="198">
        <v>5.36</v>
      </c>
      <c r="W78" s="198">
        <v>13.72</v>
      </c>
      <c r="X78" s="198">
        <v>43.59</v>
      </c>
      <c r="Y78" s="198">
        <v>0</v>
      </c>
      <c r="Z78" s="198">
        <v>79.959999999999994</v>
      </c>
      <c r="AA78" s="198">
        <v>22.46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22.17</v>
      </c>
      <c r="AH78" s="198">
        <v>0</v>
      </c>
      <c r="AI78" s="198">
        <v>8.68</v>
      </c>
      <c r="AJ78" s="198">
        <v>0</v>
      </c>
      <c r="AK78" s="198">
        <v>65.459999999999994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9.06</v>
      </c>
      <c r="L79" s="198">
        <v>388</v>
      </c>
      <c r="M79" s="198">
        <v>25.41</v>
      </c>
      <c r="N79" s="198">
        <v>34.9</v>
      </c>
      <c r="O79" s="198">
        <v>0</v>
      </c>
      <c r="P79" s="198">
        <v>40.26</v>
      </c>
      <c r="Q79" s="198">
        <v>6.44</v>
      </c>
      <c r="R79" s="198">
        <v>12.53</v>
      </c>
      <c r="S79" s="198">
        <v>7.8</v>
      </c>
      <c r="T79" s="198">
        <v>0</v>
      </c>
      <c r="U79" s="198">
        <v>24.76</v>
      </c>
      <c r="V79" s="198">
        <v>5.36</v>
      </c>
      <c r="W79" s="198">
        <v>13.72</v>
      </c>
      <c r="X79" s="198">
        <v>43.59</v>
      </c>
      <c r="Y79" s="198">
        <v>0</v>
      </c>
      <c r="Z79" s="198">
        <v>79.959999999999994</v>
      </c>
      <c r="AA79" s="198">
        <v>22.46</v>
      </c>
      <c r="AB79" s="198">
        <v>0</v>
      </c>
      <c r="AC79" s="198">
        <v>20.18</v>
      </c>
      <c r="AD79" s="198">
        <v>0</v>
      </c>
      <c r="AE79" s="198">
        <v>0</v>
      </c>
      <c r="AF79" s="198">
        <v>0</v>
      </c>
      <c r="AG79" s="198">
        <v>22.17</v>
      </c>
      <c r="AH79" s="198">
        <v>0</v>
      </c>
      <c r="AI79" s="198">
        <v>25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9.06</v>
      </c>
      <c r="L80" s="198">
        <v>388</v>
      </c>
      <c r="M80" s="198">
        <v>23.64</v>
      </c>
      <c r="N80" s="198">
        <v>34.9</v>
      </c>
      <c r="O80" s="198">
        <v>0</v>
      </c>
      <c r="P80" s="198">
        <v>40.26</v>
      </c>
      <c r="Q80" s="198">
        <v>6.44</v>
      </c>
      <c r="R80" s="198">
        <v>12.53</v>
      </c>
      <c r="S80" s="198">
        <v>7.8</v>
      </c>
      <c r="T80" s="198">
        <v>0</v>
      </c>
      <c r="U80" s="198">
        <v>24.76</v>
      </c>
      <c r="V80" s="198">
        <v>5.36</v>
      </c>
      <c r="W80" s="198">
        <v>13.72</v>
      </c>
      <c r="X80" s="198">
        <v>43.59</v>
      </c>
      <c r="Y80" s="198">
        <v>0</v>
      </c>
      <c r="Z80" s="198">
        <v>79.959999999999994</v>
      </c>
      <c r="AA80" s="198">
        <v>22.46</v>
      </c>
      <c r="AB80" s="198">
        <v>0</v>
      </c>
      <c r="AC80" s="198">
        <v>20.18</v>
      </c>
      <c r="AD80" s="198">
        <v>0</v>
      </c>
      <c r="AE80" s="198">
        <v>0</v>
      </c>
      <c r="AF80" s="198">
        <v>0</v>
      </c>
      <c r="AG80" s="198">
        <v>22.17</v>
      </c>
      <c r="AH80" s="198">
        <v>0</v>
      </c>
      <c r="AI80" s="198">
        <v>25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9.06</v>
      </c>
      <c r="L81" s="198">
        <v>388</v>
      </c>
      <c r="M81" s="198">
        <v>23.64</v>
      </c>
      <c r="N81" s="198">
        <v>34.9</v>
      </c>
      <c r="O81" s="198">
        <v>0</v>
      </c>
      <c r="P81" s="198">
        <v>40.26</v>
      </c>
      <c r="Q81" s="198">
        <v>6.44</v>
      </c>
      <c r="R81" s="198">
        <v>12.53</v>
      </c>
      <c r="S81" s="198">
        <v>7.8</v>
      </c>
      <c r="T81" s="198">
        <v>0</v>
      </c>
      <c r="U81" s="198">
        <v>24.76</v>
      </c>
      <c r="V81" s="198">
        <v>5.36</v>
      </c>
      <c r="W81" s="198">
        <v>13.72</v>
      </c>
      <c r="X81" s="198">
        <v>43.59</v>
      </c>
      <c r="Y81" s="198">
        <v>0</v>
      </c>
      <c r="Z81" s="198">
        <v>79.959999999999994</v>
      </c>
      <c r="AA81" s="198">
        <v>22.46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22.17</v>
      </c>
      <c r="AH81" s="198">
        <v>0</v>
      </c>
      <c r="AI81" s="198">
        <v>9.25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9.06</v>
      </c>
      <c r="L82" s="198">
        <v>388</v>
      </c>
      <c r="M82" s="198">
        <v>23.64</v>
      </c>
      <c r="N82" s="198">
        <v>34.9</v>
      </c>
      <c r="O82" s="198">
        <v>0</v>
      </c>
      <c r="P82" s="198">
        <v>40.26</v>
      </c>
      <c r="Q82" s="198">
        <v>6.44</v>
      </c>
      <c r="R82" s="198">
        <v>12.53</v>
      </c>
      <c r="S82" s="198">
        <v>7.8</v>
      </c>
      <c r="T82" s="198">
        <v>0</v>
      </c>
      <c r="U82" s="198">
        <v>24.76</v>
      </c>
      <c r="V82" s="198">
        <v>5.36</v>
      </c>
      <c r="W82" s="198">
        <v>13.72</v>
      </c>
      <c r="X82" s="198">
        <v>43.59</v>
      </c>
      <c r="Y82" s="198">
        <v>0</v>
      </c>
      <c r="Z82" s="198">
        <v>79.959999999999994</v>
      </c>
      <c r="AA82" s="198">
        <v>22.46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22.17</v>
      </c>
      <c r="AH82" s="198">
        <v>0</v>
      </c>
      <c r="AI82" s="198">
        <v>8.68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9.06</v>
      </c>
      <c r="L83" s="198">
        <v>388</v>
      </c>
      <c r="M83" s="198">
        <v>23.64</v>
      </c>
      <c r="N83" s="198">
        <v>34.9</v>
      </c>
      <c r="O83" s="198">
        <v>0</v>
      </c>
      <c r="P83" s="198">
        <v>41.16</v>
      </c>
      <c r="Q83" s="198">
        <v>6.44</v>
      </c>
      <c r="R83" s="198">
        <v>12.53</v>
      </c>
      <c r="S83" s="198">
        <v>7.8</v>
      </c>
      <c r="T83" s="198">
        <v>0</v>
      </c>
      <c r="U83" s="198">
        <v>24.76</v>
      </c>
      <c r="V83" s="198">
        <v>5.36</v>
      </c>
      <c r="W83" s="198">
        <v>13.72</v>
      </c>
      <c r="X83" s="198">
        <v>43.59</v>
      </c>
      <c r="Y83" s="198">
        <v>0</v>
      </c>
      <c r="Z83" s="198">
        <v>79.959999999999994</v>
      </c>
      <c r="AA83" s="198">
        <v>22.46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22.17</v>
      </c>
      <c r="AH83" s="198">
        <v>0</v>
      </c>
      <c r="AI83" s="198">
        <v>8.68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9.06</v>
      </c>
      <c r="L84" s="198">
        <v>388</v>
      </c>
      <c r="M84" s="198">
        <v>23.64</v>
      </c>
      <c r="N84" s="198">
        <v>34.9</v>
      </c>
      <c r="O84" s="198">
        <v>0</v>
      </c>
      <c r="P84" s="198">
        <v>41.16</v>
      </c>
      <c r="Q84" s="198">
        <v>6.44</v>
      </c>
      <c r="R84" s="198">
        <v>12.53</v>
      </c>
      <c r="S84" s="198">
        <v>7.8</v>
      </c>
      <c r="T84" s="198">
        <v>0</v>
      </c>
      <c r="U84" s="198">
        <v>24.76</v>
      </c>
      <c r="V84" s="198">
        <v>5.36</v>
      </c>
      <c r="W84" s="198">
        <v>13.72</v>
      </c>
      <c r="X84" s="198">
        <v>43.59</v>
      </c>
      <c r="Y84" s="198">
        <v>0</v>
      </c>
      <c r="Z84" s="198">
        <v>79.959999999999994</v>
      </c>
      <c r="AA84" s="198">
        <v>22.46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22.17</v>
      </c>
      <c r="AH84" s="198">
        <v>0</v>
      </c>
      <c r="AI84" s="198">
        <v>8.68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9.06</v>
      </c>
      <c r="L85" s="198">
        <v>388</v>
      </c>
      <c r="M85" s="198">
        <v>23.64</v>
      </c>
      <c r="N85" s="198">
        <v>34.9</v>
      </c>
      <c r="O85" s="198">
        <v>0</v>
      </c>
      <c r="P85" s="198">
        <v>41.16</v>
      </c>
      <c r="Q85" s="198">
        <v>6.44</v>
      </c>
      <c r="R85" s="198">
        <v>12.53</v>
      </c>
      <c r="S85" s="198">
        <v>7.8</v>
      </c>
      <c r="T85" s="198">
        <v>0</v>
      </c>
      <c r="U85" s="198">
        <v>24.76</v>
      </c>
      <c r="V85" s="198">
        <v>5.36</v>
      </c>
      <c r="W85" s="198">
        <v>13.72</v>
      </c>
      <c r="X85" s="198">
        <v>43.59</v>
      </c>
      <c r="Y85" s="198">
        <v>0</v>
      </c>
      <c r="Z85" s="198">
        <v>79.959999999999994</v>
      </c>
      <c r="AA85" s="198">
        <v>22.46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22.17</v>
      </c>
      <c r="AH85" s="198">
        <v>0</v>
      </c>
      <c r="AI85" s="198">
        <v>8.68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9.06</v>
      </c>
      <c r="L86" s="198">
        <v>388</v>
      </c>
      <c r="M86" s="198">
        <v>23.64</v>
      </c>
      <c r="N86" s="198">
        <v>34.9</v>
      </c>
      <c r="O86" s="198">
        <v>0</v>
      </c>
      <c r="P86" s="198">
        <v>41.16</v>
      </c>
      <c r="Q86" s="198">
        <v>6.44</v>
      </c>
      <c r="R86" s="198">
        <v>12.53</v>
      </c>
      <c r="S86" s="198">
        <v>7.8</v>
      </c>
      <c r="T86" s="198">
        <v>0</v>
      </c>
      <c r="U86" s="198">
        <v>24.76</v>
      </c>
      <c r="V86" s="198">
        <v>5.36</v>
      </c>
      <c r="W86" s="198">
        <v>13.72</v>
      </c>
      <c r="X86" s="198">
        <v>43.59</v>
      </c>
      <c r="Y86" s="198">
        <v>0</v>
      </c>
      <c r="Z86" s="198">
        <v>79.959999999999994</v>
      </c>
      <c r="AA86" s="198">
        <v>22.46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22.17</v>
      </c>
      <c r="AH86" s="198">
        <v>0</v>
      </c>
      <c r="AI86" s="198">
        <v>8.68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9.06</v>
      </c>
      <c r="L87" s="198">
        <v>388</v>
      </c>
      <c r="M87" s="198">
        <v>23.64</v>
      </c>
      <c r="N87" s="198">
        <v>34.9</v>
      </c>
      <c r="O87" s="198">
        <v>0</v>
      </c>
      <c r="P87" s="198">
        <v>41.16</v>
      </c>
      <c r="Q87" s="198">
        <v>6.44</v>
      </c>
      <c r="R87" s="198">
        <v>12.53</v>
      </c>
      <c r="S87" s="198">
        <v>7.8</v>
      </c>
      <c r="T87" s="198">
        <v>0</v>
      </c>
      <c r="U87" s="198">
        <v>24.76</v>
      </c>
      <c r="V87" s="198">
        <v>5.36</v>
      </c>
      <c r="W87" s="198">
        <v>13.72</v>
      </c>
      <c r="X87" s="198">
        <v>43.59</v>
      </c>
      <c r="Y87" s="198">
        <v>0</v>
      </c>
      <c r="Z87" s="198">
        <v>79.959999999999994</v>
      </c>
      <c r="AA87" s="198">
        <v>22.46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22.17</v>
      </c>
      <c r="AH87" s="198">
        <v>0</v>
      </c>
      <c r="AI87" s="198">
        <v>9.06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9.06</v>
      </c>
      <c r="L88" s="198">
        <v>388</v>
      </c>
      <c r="M88" s="198">
        <v>23.64</v>
      </c>
      <c r="N88" s="198">
        <v>34.9</v>
      </c>
      <c r="O88" s="198">
        <v>0</v>
      </c>
      <c r="P88" s="198">
        <v>41.16</v>
      </c>
      <c r="Q88" s="198">
        <v>6.44</v>
      </c>
      <c r="R88" s="198">
        <v>12.53</v>
      </c>
      <c r="S88" s="198">
        <v>7.8</v>
      </c>
      <c r="T88" s="198">
        <v>0</v>
      </c>
      <c r="U88" s="198">
        <v>24.76</v>
      </c>
      <c r="V88" s="198">
        <v>5.36</v>
      </c>
      <c r="W88" s="198">
        <v>13.72</v>
      </c>
      <c r="X88" s="198">
        <v>43.59</v>
      </c>
      <c r="Y88" s="198">
        <v>0</v>
      </c>
      <c r="Z88" s="198">
        <v>79.959999999999994</v>
      </c>
      <c r="AA88" s="198">
        <v>22.46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22.17</v>
      </c>
      <c r="AH88" s="198">
        <v>0</v>
      </c>
      <c r="AI88" s="198">
        <v>8.68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9.06</v>
      </c>
      <c r="L89" s="198">
        <v>240</v>
      </c>
      <c r="M89" s="198">
        <v>25.41</v>
      </c>
      <c r="N89" s="198">
        <v>34.9</v>
      </c>
      <c r="O89" s="198">
        <v>0</v>
      </c>
      <c r="P89" s="198">
        <v>41.16</v>
      </c>
      <c r="Q89" s="198">
        <v>6.51</v>
      </c>
      <c r="R89" s="198">
        <v>12.58</v>
      </c>
      <c r="S89" s="198">
        <v>7.8</v>
      </c>
      <c r="T89" s="198">
        <v>0</v>
      </c>
      <c r="U89" s="198">
        <v>24.76</v>
      </c>
      <c r="V89" s="198">
        <v>5.36</v>
      </c>
      <c r="W89" s="198">
        <v>13.72</v>
      </c>
      <c r="X89" s="198">
        <v>43.59</v>
      </c>
      <c r="Y89" s="198">
        <v>0</v>
      </c>
      <c r="Z89" s="198">
        <v>79.959999999999994</v>
      </c>
      <c r="AA89" s="198">
        <v>22.46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22.17</v>
      </c>
      <c r="AH89" s="198">
        <v>0</v>
      </c>
      <c r="AI89" s="198">
        <v>8.68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9.06</v>
      </c>
      <c r="L90" s="198">
        <v>230</v>
      </c>
      <c r="M90" s="198">
        <v>27.19</v>
      </c>
      <c r="N90" s="198">
        <v>34.9</v>
      </c>
      <c r="O90" s="198">
        <v>0</v>
      </c>
      <c r="P90" s="198">
        <v>41.16</v>
      </c>
      <c r="Q90" s="198">
        <v>6.44</v>
      </c>
      <c r="R90" s="198">
        <v>12.53</v>
      </c>
      <c r="S90" s="198">
        <v>7.8</v>
      </c>
      <c r="T90" s="198">
        <v>0</v>
      </c>
      <c r="U90" s="198">
        <v>24.76</v>
      </c>
      <c r="V90" s="198">
        <v>5.36</v>
      </c>
      <c r="W90" s="198">
        <v>13.72</v>
      </c>
      <c r="X90" s="198">
        <v>43.59</v>
      </c>
      <c r="Y90" s="198">
        <v>0</v>
      </c>
      <c r="Z90" s="198">
        <v>79.959999999999994</v>
      </c>
      <c r="AA90" s="198">
        <v>22.46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22.17</v>
      </c>
      <c r="AH90" s="198">
        <v>0</v>
      </c>
      <c r="AI90" s="198">
        <v>8.8699999999999992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4.6399999999999997</v>
      </c>
      <c r="L91" s="198">
        <v>210</v>
      </c>
      <c r="M91" s="198">
        <v>27.19</v>
      </c>
      <c r="N91" s="198">
        <v>34.9</v>
      </c>
      <c r="O91" s="198">
        <v>0</v>
      </c>
      <c r="P91" s="198">
        <v>41.16</v>
      </c>
      <c r="Q91" s="198">
        <v>6.44</v>
      </c>
      <c r="R91" s="198">
        <v>12.53</v>
      </c>
      <c r="S91" s="198">
        <v>7.8</v>
      </c>
      <c r="T91" s="198">
        <v>0</v>
      </c>
      <c r="U91" s="198">
        <v>24.76</v>
      </c>
      <c r="V91" s="198">
        <v>5.36</v>
      </c>
      <c r="W91" s="198">
        <v>13.72</v>
      </c>
      <c r="X91" s="198">
        <v>43.59</v>
      </c>
      <c r="Y91" s="198">
        <v>0</v>
      </c>
      <c r="Z91" s="198">
        <v>79.959999999999994</v>
      </c>
      <c r="AA91" s="198">
        <v>22.46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22.17</v>
      </c>
      <c r="AH91" s="198">
        <v>0</v>
      </c>
      <c r="AI91" s="198">
        <v>8.68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4.6399999999999997</v>
      </c>
      <c r="L92" s="198">
        <v>210</v>
      </c>
      <c r="M92" s="198">
        <v>27.19</v>
      </c>
      <c r="N92" s="198">
        <v>34.9</v>
      </c>
      <c r="O92" s="198">
        <v>0</v>
      </c>
      <c r="P92" s="198">
        <v>41.16</v>
      </c>
      <c r="Q92" s="198">
        <v>6.44</v>
      </c>
      <c r="R92" s="198">
        <v>12.53</v>
      </c>
      <c r="S92" s="198">
        <v>7.8</v>
      </c>
      <c r="T92" s="198">
        <v>0</v>
      </c>
      <c r="U92" s="198">
        <v>24.76</v>
      </c>
      <c r="V92" s="198">
        <v>5.36</v>
      </c>
      <c r="W92" s="198">
        <v>13.72</v>
      </c>
      <c r="X92" s="198">
        <v>43.59</v>
      </c>
      <c r="Y92" s="198">
        <v>0</v>
      </c>
      <c r="Z92" s="198">
        <v>79.959999999999994</v>
      </c>
      <c r="AA92" s="198">
        <v>22.46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22.17</v>
      </c>
      <c r="AH92" s="198">
        <v>0</v>
      </c>
      <c r="AI92" s="198">
        <v>8.68</v>
      </c>
      <c r="AJ92" s="198">
        <v>0</v>
      </c>
      <c r="AK92" s="198">
        <v>65.459999999999994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4.6399999999999997</v>
      </c>
      <c r="L93" s="198">
        <v>210</v>
      </c>
      <c r="M93" s="198">
        <v>27.19</v>
      </c>
      <c r="N93" s="198">
        <v>34.9</v>
      </c>
      <c r="O93" s="198">
        <v>0</v>
      </c>
      <c r="P93" s="198">
        <v>41.16</v>
      </c>
      <c r="Q93" s="198">
        <v>6.44</v>
      </c>
      <c r="R93" s="198">
        <v>12.53</v>
      </c>
      <c r="S93" s="198">
        <v>7.8</v>
      </c>
      <c r="T93" s="198">
        <v>0</v>
      </c>
      <c r="U93" s="198">
        <v>24.76</v>
      </c>
      <c r="V93" s="198">
        <v>5.36</v>
      </c>
      <c r="W93" s="198">
        <v>13.72</v>
      </c>
      <c r="X93" s="198">
        <v>43.59</v>
      </c>
      <c r="Y93" s="198">
        <v>0</v>
      </c>
      <c r="Z93" s="198">
        <v>79.959999999999994</v>
      </c>
      <c r="AA93" s="198">
        <v>22.46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22.17</v>
      </c>
      <c r="AH93" s="198">
        <v>0</v>
      </c>
      <c r="AI93" s="198">
        <v>8.68</v>
      </c>
      <c r="AJ93" s="198">
        <v>0</v>
      </c>
      <c r="AK93" s="198">
        <v>65.459999999999994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8.75</v>
      </c>
      <c r="L94" s="198">
        <v>230</v>
      </c>
      <c r="M94" s="198">
        <v>27.19</v>
      </c>
      <c r="N94" s="198">
        <v>34.9</v>
      </c>
      <c r="O94" s="198">
        <v>0</v>
      </c>
      <c r="P94" s="198">
        <v>41.16</v>
      </c>
      <c r="Q94" s="198">
        <v>6.44</v>
      </c>
      <c r="R94" s="198">
        <v>12.53</v>
      </c>
      <c r="S94" s="198">
        <v>7.8</v>
      </c>
      <c r="T94" s="198">
        <v>0</v>
      </c>
      <c r="U94" s="198">
        <v>24.76</v>
      </c>
      <c r="V94" s="198">
        <v>5.36</v>
      </c>
      <c r="W94" s="198">
        <v>13.72</v>
      </c>
      <c r="X94" s="198">
        <v>43.59</v>
      </c>
      <c r="Y94" s="198">
        <v>0</v>
      </c>
      <c r="Z94" s="198">
        <v>79.959999999999994</v>
      </c>
      <c r="AA94" s="198">
        <v>22.46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22.17</v>
      </c>
      <c r="AH94" s="198">
        <v>0</v>
      </c>
      <c r="AI94" s="198">
        <v>9.25</v>
      </c>
      <c r="AJ94" s="198">
        <v>0</v>
      </c>
      <c r="AK94" s="198">
        <v>65.88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4.6399999999999997</v>
      </c>
      <c r="L95" s="198">
        <v>210</v>
      </c>
      <c r="M95" s="198">
        <v>27.19</v>
      </c>
      <c r="N95" s="198">
        <v>34.9</v>
      </c>
      <c r="O95" s="198">
        <v>0</v>
      </c>
      <c r="P95" s="198">
        <v>41.16</v>
      </c>
      <c r="Q95" s="198">
        <v>1.35</v>
      </c>
      <c r="R95" s="198">
        <v>3.71</v>
      </c>
      <c r="S95" s="198">
        <v>2.78</v>
      </c>
      <c r="T95" s="198">
        <v>0</v>
      </c>
      <c r="U95" s="198">
        <v>24.76</v>
      </c>
      <c r="V95" s="198">
        <v>5.36</v>
      </c>
      <c r="W95" s="198">
        <v>13.72</v>
      </c>
      <c r="X95" s="198">
        <v>43.59</v>
      </c>
      <c r="Y95" s="198">
        <v>0</v>
      </c>
      <c r="Z95" s="198">
        <v>79.959999999999994</v>
      </c>
      <c r="AA95" s="198">
        <v>7.7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22.17</v>
      </c>
      <c r="AH95" s="198">
        <v>0</v>
      </c>
      <c r="AI95" s="198">
        <v>8.68</v>
      </c>
      <c r="AJ95" s="198">
        <v>0</v>
      </c>
      <c r="AK95" s="198">
        <v>65.88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4.8899999999999997</v>
      </c>
      <c r="L96" s="198">
        <v>210</v>
      </c>
      <c r="M96" s="198">
        <v>27.19</v>
      </c>
      <c r="N96" s="198">
        <v>34.9</v>
      </c>
      <c r="O96" s="198">
        <v>0</v>
      </c>
      <c r="P96" s="198">
        <v>41.16</v>
      </c>
      <c r="Q96" s="198">
        <v>0.33</v>
      </c>
      <c r="R96" s="198">
        <v>5.9</v>
      </c>
      <c r="S96" s="198">
        <v>3.47</v>
      </c>
      <c r="T96" s="198">
        <v>0</v>
      </c>
      <c r="U96" s="198">
        <v>24.76</v>
      </c>
      <c r="V96" s="198">
        <v>0</v>
      </c>
      <c r="W96" s="198">
        <v>4.6399999999999997</v>
      </c>
      <c r="X96" s="198">
        <v>43.59</v>
      </c>
      <c r="Y96" s="198">
        <v>0</v>
      </c>
      <c r="Z96" s="198">
        <v>57.79</v>
      </c>
      <c r="AA96" s="198">
        <v>7.71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22.17</v>
      </c>
      <c r="AH96" s="198">
        <v>0</v>
      </c>
      <c r="AI96" s="198">
        <v>8.68</v>
      </c>
      <c r="AJ96" s="198">
        <v>0</v>
      </c>
      <c r="AK96" s="198">
        <v>65.88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4.8899999999999997</v>
      </c>
      <c r="L97" s="198">
        <v>210</v>
      </c>
      <c r="M97" s="198">
        <v>27.19</v>
      </c>
      <c r="N97" s="198">
        <v>34.9</v>
      </c>
      <c r="O97" s="198">
        <v>0</v>
      </c>
      <c r="P97" s="198">
        <v>41.16</v>
      </c>
      <c r="Q97" s="198">
        <v>0</v>
      </c>
      <c r="R97" s="198">
        <v>6.46</v>
      </c>
      <c r="S97" s="198">
        <v>4.05</v>
      </c>
      <c r="T97" s="198">
        <v>0</v>
      </c>
      <c r="U97" s="198">
        <v>24.76</v>
      </c>
      <c r="V97" s="198">
        <v>0</v>
      </c>
      <c r="W97" s="198">
        <v>4.63</v>
      </c>
      <c r="X97" s="198">
        <v>28.89</v>
      </c>
      <c r="Y97" s="198">
        <v>0</v>
      </c>
      <c r="Z97" s="198">
        <v>39.590000000000003</v>
      </c>
      <c r="AA97" s="198">
        <v>7.71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22.17</v>
      </c>
      <c r="AH97" s="198">
        <v>0</v>
      </c>
      <c r="AI97" s="198">
        <v>8.68</v>
      </c>
      <c r="AJ97" s="198">
        <v>0</v>
      </c>
      <c r="AK97" s="198">
        <v>65.459999999999994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4.8899999999999997</v>
      </c>
      <c r="L98" s="198">
        <v>210</v>
      </c>
      <c r="M98" s="198">
        <v>27.19</v>
      </c>
      <c r="N98" s="198">
        <v>34.9</v>
      </c>
      <c r="O98" s="198">
        <v>0</v>
      </c>
      <c r="P98" s="198">
        <v>41.16</v>
      </c>
      <c r="Q98" s="198">
        <v>0</v>
      </c>
      <c r="R98" s="198">
        <v>6.46</v>
      </c>
      <c r="S98" s="198">
        <v>4.05</v>
      </c>
      <c r="T98" s="198">
        <v>0</v>
      </c>
      <c r="U98" s="198">
        <v>24.76</v>
      </c>
      <c r="V98" s="198">
        <v>0</v>
      </c>
      <c r="W98" s="198">
        <v>4.63</v>
      </c>
      <c r="X98" s="198">
        <v>9.6300000000000008</v>
      </c>
      <c r="Y98" s="198">
        <v>0</v>
      </c>
      <c r="Z98" s="198">
        <v>38.520000000000003</v>
      </c>
      <c r="AA98" s="198">
        <v>7.71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22.17</v>
      </c>
      <c r="AH98" s="198">
        <v>0</v>
      </c>
      <c r="AI98" s="198">
        <v>8.68</v>
      </c>
      <c r="AJ98" s="198">
        <v>0</v>
      </c>
      <c r="AK98" s="198">
        <v>65.88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0.14446499999999995</v>
      </c>
      <c r="L99">
        <f t="shared" si="0"/>
        <v>6.9664999999999999</v>
      </c>
      <c r="M99">
        <f t="shared" si="0"/>
        <v>0.54886250000000103</v>
      </c>
      <c r="N99">
        <f t="shared" si="0"/>
        <v>0.83793500000000143</v>
      </c>
      <c r="O99">
        <f t="shared" si="0"/>
        <v>0</v>
      </c>
      <c r="P99">
        <f t="shared" si="0"/>
        <v>0.7752800000000003</v>
      </c>
      <c r="Q99">
        <f t="shared" si="0"/>
        <v>4.1769999999999988E-2</v>
      </c>
      <c r="R99">
        <f t="shared" si="0"/>
        <v>0.2114674999999997</v>
      </c>
      <c r="S99">
        <f t="shared" si="0"/>
        <v>0.13278750000000014</v>
      </c>
      <c r="T99">
        <f t="shared" si="0"/>
        <v>0</v>
      </c>
      <c r="U99">
        <f t="shared" si="0"/>
        <v>0.59424000000000055</v>
      </c>
      <c r="V99">
        <f t="shared" si="0"/>
        <v>8.1360000000000099E-2</v>
      </c>
      <c r="W99">
        <f t="shared" si="0"/>
        <v>0.22520000000000029</v>
      </c>
      <c r="X99">
        <f t="shared" si="0"/>
        <v>0.84767250000000072</v>
      </c>
      <c r="Y99">
        <f t="shared" si="0"/>
        <v>0</v>
      </c>
      <c r="Z99">
        <f t="shared" si="0"/>
        <v>1.6651225000000007</v>
      </c>
      <c r="AA99">
        <f t="shared" si="0"/>
        <v>0.3728000000000003</v>
      </c>
      <c r="AB99">
        <f t="shared" si="0"/>
        <v>0</v>
      </c>
      <c r="AC99">
        <f t="shared" si="0"/>
        <v>0.36259000000000002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0.52860000000000062</v>
      </c>
      <c r="AH99">
        <f t="shared" si="0"/>
        <v>0</v>
      </c>
      <c r="AI99">
        <f t="shared" si="0"/>
        <v>0.22843999999999962</v>
      </c>
      <c r="AJ99">
        <f t="shared" si="0"/>
        <v>0</v>
      </c>
      <c r="AK99">
        <f t="shared" si="0"/>
        <v>1.4874125000000005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0.19647750000000008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44592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33.94</v>
      </c>
      <c r="AH3" s="198">
        <v>0</v>
      </c>
      <c r="AI3" s="198">
        <v>13.64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33.94</v>
      </c>
      <c r="AH4" s="198">
        <v>0</v>
      </c>
      <c r="AI4" s="198">
        <v>13.64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33.94</v>
      </c>
      <c r="AH5" s="198">
        <v>0</v>
      </c>
      <c r="AI5" s="198">
        <v>14.54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33.94</v>
      </c>
      <c r="AH6" s="198">
        <v>0</v>
      </c>
      <c r="AI6" s="198">
        <v>12.73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33.94</v>
      </c>
      <c r="AH7" s="198">
        <v>0</v>
      </c>
      <c r="AI7" s="198">
        <v>13.64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33.94</v>
      </c>
      <c r="AH8" s="198">
        <v>0</v>
      </c>
      <c r="AI8" s="198">
        <v>13.64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33.94</v>
      </c>
      <c r="AH9" s="198">
        <v>0</v>
      </c>
      <c r="AI9" s="198">
        <v>13.64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33.94</v>
      </c>
      <c r="AH10" s="198">
        <v>0</v>
      </c>
      <c r="AI10" s="198">
        <v>13.64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33.94</v>
      </c>
      <c r="AH11" s="198">
        <v>0</v>
      </c>
      <c r="AI11" s="198">
        <v>13.64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33.94</v>
      </c>
      <c r="AH12" s="198">
        <v>0</v>
      </c>
      <c r="AI12" s="198">
        <v>14.54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33.94</v>
      </c>
      <c r="AH13" s="198">
        <v>0</v>
      </c>
      <c r="AI13" s="198">
        <v>12.73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33.94</v>
      </c>
      <c r="AH14" s="198">
        <v>0</v>
      </c>
      <c r="AI14" s="198">
        <v>13.64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33.94</v>
      </c>
      <c r="AH15" s="198">
        <v>0</v>
      </c>
      <c r="AI15" s="198">
        <v>13.64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33.94</v>
      </c>
      <c r="AH16" s="198">
        <v>0</v>
      </c>
      <c r="AI16" s="198">
        <v>13.64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33.94</v>
      </c>
      <c r="AH17" s="198">
        <v>0</v>
      </c>
      <c r="AI17" s="198">
        <v>13.64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33.94</v>
      </c>
      <c r="AH18" s="198">
        <v>0</v>
      </c>
      <c r="AI18" s="198">
        <v>13.64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33.94</v>
      </c>
      <c r="AH19" s="198">
        <v>0</v>
      </c>
      <c r="AI19" s="198">
        <v>14.54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33.94</v>
      </c>
      <c r="AH20" s="198">
        <v>0</v>
      </c>
      <c r="AI20" s="198">
        <v>12.73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33.94</v>
      </c>
      <c r="AH21" s="198">
        <v>0</v>
      </c>
      <c r="AI21" s="198">
        <v>13.64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33.94</v>
      </c>
      <c r="AH22" s="198">
        <v>0</v>
      </c>
      <c r="AI22" s="198">
        <v>13.64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33.94</v>
      </c>
      <c r="AH23" s="198">
        <v>0</v>
      </c>
      <c r="AI23" s="198">
        <v>13.64</v>
      </c>
      <c r="AJ23" s="198">
        <v>0</v>
      </c>
      <c r="AK23" s="198">
        <v>28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33.94</v>
      </c>
      <c r="AH24" s="198">
        <v>0</v>
      </c>
      <c r="AI24" s="198">
        <v>13.64</v>
      </c>
      <c r="AJ24" s="198">
        <v>0</v>
      </c>
      <c r="AK24" s="198">
        <v>28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33.94</v>
      </c>
      <c r="AH25" s="198">
        <v>0</v>
      </c>
      <c r="AI25" s="198">
        <v>13.64</v>
      </c>
      <c r="AJ25" s="198">
        <v>0</v>
      </c>
      <c r="AK25" s="198">
        <v>27.24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33.94</v>
      </c>
      <c r="AH26" s="198">
        <v>0</v>
      </c>
      <c r="AI26" s="198">
        <v>14.54</v>
      </c>
      <c r="AJ26" s="198">
        <v>0</v>
      </c>
      <c r="AK26" s="198">
        <v>26.25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34.85</v>
      </c>
      <c r="AH27" s="198">
        <v>0</v>
      </c>
      <c r="AI27" s="198">
        <v>12.73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34.85</v>
      </c>
      <c r="AH28" s="198">
        <v>0</v>
      </c>
      <c r="AI28" s="198">
        <v>13.64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34.85</v>
      </c>
      <c r="AH29" s="198">
        <v>0</v>
      </c>
      <c r="AI29" s="198">
        <v>13.64</v>
      </c>
      <c r="AJ29" s="198">
        <v>0</v>
      </c>
      <c r="AK29" s="198">
        <v>21.56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34.85</v>
      </c>
      <c r="AH30" s="198">
        <v>0</v>
      </c>
      <c r="AI30" s="198">
        <v>13.64</v>
      </c>
      <c r="AJ30" s="198">
        <v>0</v>
      </c>
      <c r="AK30" s="198">
        <v>21.56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34.85</v>
      </c>
      <c r="AH31" s="198">
        <v>0</v>
      </c>
      <c r="AI31" s="198">
        <v>13.64</v>
      </c>
      <c r="AJ31" s="198">
        <v>0</v>
      </c>
      <c r="AK31" s="198">
        <v>21.56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34.85</v>
      </c>
      <c r="AH32" s="198">
        <v>0</v>
      </c>
      <c r="AI32" s="198">
        <v>13.64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34.85</v>
      </c>
      <c r="AH33" s="198">
        <v>0</v>
      </c>
      <c r="AI33" s="198">
        <v>6.49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34.85</v>
      </c>
      <c r="AH34" s="198">
        <v>0</v>
      </c>
      <c r="AI34" s="198">
        <v>4.0599999999999996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34.85</v>
      </c>
      <c r="AH35" s="198">
        <v>0</v>
      </c>
      <c r="AI35" s="198">
        <v>13.63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34.85</v>
      </c>
      <c r="AH36" s="198">
        <v>0</v>
      </c>
      <c r="AI36" s="198">
        <v>13.63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34.85</v>
      </c>
      <c r="AH37" s="198">
        <v>0</v>
      </c>
      <c r="AI37" s="198">
        <v>13.63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34.85</v>
      </c>
      <c r="AH38" s="198">
        <v>0</v>
      </c>
      <c r="AI38" s="198">
        <v>13.63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34.85</v>
      </c>
      <c r="AH39" s="198">
        <v>0</v>
      </c>
      <c r="AI39" s="198">
        <v>13.63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34.85</v>
      </c>
      <c r="AH40" s="198">
        <v>0</v>
      </c>
      <c r="AI40" s="198">
        <v>14.54</v>
      </c>
      <c r="AJ40" s="198">
        <v>0</v>
      </c>
      <c r="AK40" s="198">
        <v>26.25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34.85</v>
      </c>
      <c r="AH41" s="198">
        <v>0</v>
      </c>
      <c r="AI41" s="198">
        <v>12.73</v>
      </c>
      <c r="AJ41" s="198">
        <v>0</v>
      </c>
      <c r="AK41" s="198">
        <v>26.25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34.85</v>
      </c>
      <c r="AH42" s="198">
        <v>0</v>
      </c>
      <c r="AI42" s="198">
        <v>13.63</v>
      </c>
      <c r="AJ42" s="198">
        <v>0</v>
      </c>
      <c r="AK42" s="198">
        <v>26.25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34.85</v>
      </c>
      <c r="AH43" s="198">
        <v>0</v>
      </c>
      <c r="AI43" s="198">
        <v>13.63</v>
      </c>
      <c r="AJ43" s="198">
        <v>0</v>
      </c>
      <c r="AK43" s="198">
        <v>26.25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34.85</v>
      </c>
      <c r="AH44" s="198">
        <v>0</v>
      </c>
      <c r="AI44" s="198">
        <v>13.93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34.85</v>
      </c>
      <c r="AH45" s="198">
        <v>0</v>
      </c>
      <c r="AI45" s="198">
        <v>13.93</v>
      </c>
      <c r="AJ45" s="198">
        <v>0</v>
      </c>
      <c r="AK45" s="198">
        <v>26.25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34.85</v>
      </c>
      <c r="AH46" s="198">
        <v>0</v>
      </c>
      <c r="AI46" s="198">
        <v>13.93</v>
      </c>
      <c r="AJ46" s="198">
        <v>0</v>
      </c>
      <c r="AK46" s="198">
        <v>26.25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34.85</v>
      </c>
      <c r="AH47" s="198">
        <v>0</v>
      </c>
      <c r="AI47" s="198">
        <v>14.85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34.85</v>
      </c>
      <c r="AH48" s="198">
        <v>0</v>
      </c>
      <c r="AI48" s="198">
        <v>13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34.85</v>
      </c>
      <c r="AH49" s="198">
        <v>0</v>
      </c>
      <c r="AI49" s="198">
        <v>13.93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34.85</v>
      </c>
      <c r="AH50" s="198">
        <v>0</v>
      </c>
      <c r="AI50" s="198">
        <v>13.93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34.85</v>
      </c>
      <c r="AH51" s="198">
        <v>0</v>
      </c>
      <c r="AI51" s="198">
        <v>13.63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34.85</v>
      </c>
      <c r="AH52" s="198">
        <v>0</v>
      </c>
      <c r="AI52" s="198">
        <v>13.63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34.85</v>
      </c>
      <c r="AH53" s="198">
        <v>0</v>
      </c>
      <c r="AI53" s="198">
        <v>13.63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34.85</v>
      </c>
      <c r="AH54" s="198">
        <v>0</v>
      </c>
      <c r="AI54" s="198">
        <v>13.63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34.85</v>
      </c>
      <c r="AH55" s="198">
        <v>0</v>
      </c>
      <c r="AI55" s="198">
        <v>13.63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34.85</v>
      </c>
      <c r="AH56" s="198">
        <v>0</v>
      </c>
      <c r="AI56" s="198">
        <v>12.51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34.85</v>
      </c>
      <c r="AH57" s="198">
        <v>0</v>
      </c>
      <c r="AI57" s="198">
        <v>14.54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34.85</v>
      </c>
      <c r="AH58" s="198">
        <v>0</v>
      </c>
      <c r="AI58" s="198">
        <v>13.63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34.85</v>
      </c>
      <c r="AH59" s="198">
        <v>0</v>
      </c>
      <c r="AI59" s="198">
        <v>13.63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34.85</v>
      </c>
      <c r="AH60" s="198">
        <v>0</v>
      </c>
      <c r="AI60" s="198">
        <v>13.63</v>
      </c>
      <c r="AJ60" s="198">
        <v>0</v>
      </c>
      <c r="AK60" s="198">
        <v>26.5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34.85</v>
      </c>
      <c r="AH61" s="198">
        <v>0</v>
      </c>
      <c r="AI61" s="198">
        <v>13.63</v>
      </c>
      <c r="AJ61" s="198">
        <v>0</v>
      </c>
      <c r="AK61" s="198">
        <v>26.5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34.85</v>
      </c>
      <c r="AH62" s="198">
        <v>0</v>
      </c>
      <c r="AI62" s="198">
        <v>12.51</v>
      </c>
      <c r="AJ62" s="198">
        <v>0</v>
      </c>
      <c r="AK62" s="198">
        <v>26.5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34.85</v>
      </c>
      <c r="AH63" s="198">
        <v>0</v>
      </c>
      <c r="AI63" s="198">
        <v>14.54</v>
      </c>
      <c r="AJ63" s="198">
        <v>0</v>
      </c>
      <c r="AK63" s="198">
        <v>26.5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34.85</v>
      </c>
      <c r="AH64" s="198">
        <v>0</v>
      </c>
      <c r="AI64" s="198">
        <v>13.63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34.85</v>
      </c>
      <c r="AH65" s="198">
        <v>0</v>
      </c>
      <c r="AI65" s="198">
        <v>13.63</v>
      </c>
      <c r="AJ65" s="198">
        <v>0</v>
      </c>
      <c r="AK65" s="198">
        <v>26.5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34.85</v>
      </c>
      <c r="AH66" s="198">
        <v>0</v>
      </c>
      <c r="AI66" s="198">
        <v>13.63</v>
      </c>
      <c r="AJ66" s="198">
        <v>0</v>
      </c>
      <c r="AK66" s="198">
        <v>26.5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34.85</v>
      </c>
      <c r="AH67" s="198">
        <v>0</v>
      </c>
      <c r="AI67" s="198">
        <v>13.63</v>
      </c>
      <c r="AJ67" s="198">
        <v>0</v>
      </c>
      <c r="AK67" s="198">
        <v>22.12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34.85</v>
      </c>
      <c r="AH68" s="198">
        <v>0</v>
      </c>
      <c r="AI68" s="198">
        <v>12.51</v>
      </c>
      <c r="AJ68" s="198">
        <v>0</v>
      </c>
      <c r="AK68" s="198">
        <v>22.12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34.85</v>
      </c>
      <c r="AH69" s="198">
        <v>0</v>
      </c>
      <c r="AI69" s="198">
        <v>14.54</v>
      </c>
      <c r="AJ69" s="198">
        <v>0</v>
      </c>
      <c r="AK69" s="198">
        <v>22.12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34.85</v>
      </c>
      <c r="AH70" s="198">
        <v>0</v>
      </c>
      <c r="AI70" s="198">
        <v>13.63</v>
      </c>
      <c r="AJ70" s="198">
        <v>0</v>
      </c>
      <c r="AK70" s="198">
        <v>21.63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34.85</v>
      </c>
      <c r="AH71" s="198">
        <v>0</v>
      </c>
      <c r="AI71" s="198">
        <v>13.63</v>
      </c>
      <c r="AJ71" s="198">
        <v>0</v>
      </c>
      <c r="AK71" s="198">
        <v>22.12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34.85</v>
      </c>
      <c r="AH72" s="198">
        <v>0</v>
      </c>
      <c r="AI72" s="198">
        <v>13.63</v>
      </c>
      <c r="AJ72" s="198">
        <v>0</v>
      </c>
      <c r="AK72" s="198">
        <v>22.05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34.85</v>
      </c>
      <c r="AH73" s="198">
        <v>0</v>
      </c>
      <c r="AI73" s="198">
        <v>13.63</v>
      </c>
      <c r="AJ73" s="198">
        <v>0</v>
      </c>
      <c r="AK73" s="198">
        <v>21.91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34.85</v>
      </c>
      <c r="AH74" s="198">
        <v>0</v>
      </c>
      <c r="AI74" s="198">
        <v>12.51</v>
      </c>
      <c r="AJ74" s="198">
        <v>0</v>
      </c>
      <c r="AK74" s="198">
        <v>21.91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34.85</v>
      </c>
      <c r="AH75" s="198">
        <v>0</v>
      </c>
      <c r="AI75" s="198">
        <v>14.54</v>
      </c>
      <c r="AJ75" s="198">
        <v>0</v>
      </c>
      <c r="AK75" s="198">
        <v>21.7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34.85</v>
      </c>
      <c r="AH76" s="198">
        <v>0</v>
      </c>
      <c r="AI76" s="198">
        <v>13.63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34.85</v>
      </c>
      <c r="AH77" s="198">
        <v>0</v>
      </c>
      <c r="AI77" s="198">
        <v>13.63</v>
      </c>
      <c r="AJ77" s="198">
        <v>0</v>
      </c>
      <c r="AK77" s="198">
        <v>21.77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34.85</v>
      </c>
      <c r="AH78" s="198">
        <v>0</v>
      </c>
      <c r="AI78" s="198">
        <v>13.63</v>
      </c>
      <c r="AJ78" s="198">
        <v>0</v>
      </c>
      <c r="AK78" s="198">
        <v>21.63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1.68</v>
      </c>
      <c r="AD79" s="198">
        <v>0</v>
      </c>
      <c r="AE79" s="198">
        <v>0</v>
      </c>
      <c r="AF79" s="198">
        <v>0</v>
      </c>
      <c r="AG79" s="198">
        <v>34.85</v>
      </c>
      <c r="AH79" s="198">
        <v>0</v>
      </c>
      <c r="AI79" s="198">
        <v>7.31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1.68</v>
      </c>
      <c r="AD80" s="198">
        <v>0</v>
      </c>
      <c r="AE80" s="198">
        <v>0</v>
      </c>
      <c r="AF80" s="198">
        <v>0</v>
      </c>
      <c r="AG80" s="198">
        <v>34.85</v>
      </c>
      <c r="AH80" s="198">
        <v>0</v>
      </c>
      <c r="AI80" s="198">
        <v>6.09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34.85</v>
      </c>
      <c r="AH81" s="198">
        <v>0</v>
      </c>
      <c r="AI81" s="198">
        <v>14.54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34.85</v>
      </c>
      <c r="AH82" s="198">
        <v>0</v>
      </c>
      <c r="AI82" s="198">
        <v>13.63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34.85</v>
      </c>
      <c r="AH83" s="198">
        <v>0</v>
      </c>
      <c r="AI83" s="198">
        <v>13.63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34.85</v>
      </c>
      <c r="AH84" s="198">
        <v>0</v>
      </c>
      <c r="AI84" s="198">
        <v>13.63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34.85</v>
      </c>
      <c r="AH85" s="198">
        <v>0</v>
      </c>
      <c r="AI85" s="198">
        <v>13.63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34.85</v>
      </c>
      <c r="AH86" s="198">
        <v>0</v>
      </c>
      <c r="AI86" s="198">
        <v>12.51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34.85</v>
      </c>
      <c r="AH87" s="198">
        <v>0</v>
      </c>
      <c r="AI87" s="198">
        <v>11.61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34.85</v>
      </c>
      <c r="AH88" s="198">
        <v>0</v>
      </c>
      <c r="AI88" s="198">
        <v>11.76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34.85</v>
      </c>
      <c r="AH89" s="198">
        <v>0</v>
      </c>
      <c r="AI89" s="198">
        <v>11.76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34.85</v>
      </c>
      <c r="AH90" s="198">
        <v>0</v>
      </c>
      <c r="AI90" s="198">
        <v>13.94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34.85</v>
      </c>
      <c r="AH91" s="198">
        <v>0</v>
      </c>
      <c r="AI91" s="198">
        <v>11.76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34.85</v>
      </c>
      <c r="AH92" s="198">
        <v>0</v>
      </c>
      <c r="AI92" s="198">
        <v>11.76</v>
      </c>
      <c r="AJ92" s="198">
        <v>0</v>
      </c>
      <c r="AK92" s="198">
        <v>26.34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34.85</v>
      </c>
      <c r="AH93" s="198">
        <v>0</v>
      </c>
      <c r="AI93" s="198">
        <v>11.76</v>
      </c>
      <c r="AJ93" s="198">
        <v>0</v>
      </c>
      <c r="AK93" s="198">
        <v>26.34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34.85</v>
      </c>
      <c r="AH94" s="198">
        <v>0</v>
      </c>
      <c r="AI94" s="198">
        <v>13.79</v>
      </c>
      <c r="AJ94" s="198">
        <v>0</v>
      </c>
      <c r="AK94" s="198">
        <v>26.5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34.85</v>
      </c>
      <c r="AH95" s="198">
        <v>0</v>
      </c>
      <c r="AI95" s="198">
        <v>11.76</v>
      </c>
      <c r="AJ95" s="198">
        <v>0</v>
      </c>
      <c r="AK95" s="198">
        <v>26.5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34.85</v>
      </c>
      <c r="AH96" s="198">
        <v>0</v>
      </c>
      <c r="AI96" s="198">
        <v>11.76</v>
      </c>
      <c r="AJ96" s="198">
        <v>0</v>
      </c>
      <c r="AK96" s="198">
        <v>26.5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34.85</v>
      </c>
      <c r="AH97" s="198">
        <v>0</v>
      </c>
      <c r="AI97" s="198">
        <v>11.76</v>
      </c>
      <c r="AJ97" s="198">
        <v>0</v>
      </c>
      <c r="AK97" s="198">
        <v>26.34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34.85</v>
      </c>
      <c r="AH98" s="198">
        <v>0</v>
      </c>
      <c r="AI98" s="198">
        <v>11.76</v>
      </c>
      <c r="AJ98" s="198">
        <v>0</v>
      </c>
      <c r="AK98" s="198">
        <v>26.5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4.9720000000000084E-2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0.83093999999999868</v>
      </c>
      <c r="AH99">
        <f t="shared" si="0"/>
        <v>0</v>
      </c>
      <c r="AI99">
        <f t="shared" si="0"/>
        <v>0.31520999999999988</v>
      </c>
      <c r="AJ99">
        <f t="shared" si="0"/>
        <v>0</v>
      </c>
      <c r="AK99">
        <f t="shared" si="0"/>
        <v>0.61692249999999993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6.79</v>
      </c>
      <c r="AH3" s="198">
        <v>0</v>
      </c>
      <c r="AI3" s="198">
        <v>2.73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6.79</v>
      </c>
      <c r="AH4" s="198">
        <v>0</v>
      </c>
      <c r="AI4" s="198">
        <v>2.73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6.79</v>
      </c>
      <c r="AH5" s="198">
        <v>0</v>
      </c>
      <c r="AI5" s="198">
        <v>2.91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6.79</v>
      </c>
      <c r="AH6" s="198">
        <v>0</v>
      </c>
      <c r="AI6" s="198">
        <v>2.5499999999999998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6.79</v>
      </c>
      <c r="AH7" s="198">
        <v>0</v>
      </c>
      <c r="AI7" s="198">
        <v>2.73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6.79</v>
      </c>
      <c r="AH8" s="198">
        <v>0</v>
      </c>
      <c r="AI8" s="198">
        <v>2.73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6.79</v>
      </c>
      <c r="AH9" s="198">
        <v>0</v>
      </c>
      <c r="AI9" s="198">
        <v>2.73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6.79</v>
      </c>
      <c r="AH10" s="198">
        <v>0</v>
      </c>
      <c r="AI10" s="198">
        <v>2.73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6.79</v>
      </c>
      <c r="AH11" s="198">
        <v>0</v>
      </c>
      <c r="AI11" s="198">
        <v>2.73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6.79</v>
      </c>
      <c r="AH12" s="198">
        <v>0</v>
      </c>
      <c r="AI12" s="198">
        <v>2.91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6.79</v>
      </c>
      <c r="AH13" s="198">
        <v>0</v>
      </c>
      <c r="AI13" s="198">
        <v>2.5499999999999998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6.79</v>
      </c>
      <c r="AH14" s="198">
        <v>0</v>
      </c>
      <c r="AI14" s="198">
        <v>2.73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6.79</v>
      </c>
      <c r="AH15" s="198">
        <v>0</v>
      </c>
      <c r="AI15" s="198">
        <v>2.73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6.79</v>
      </c>
      <c r="AH16" s="198">
        <v>0</v>
      </c>
      <c r="AI16" s="198">
        <v>2.73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6.79</v>
      </c>
      <c r="AH17" s="198">
        <v>0</v>
      </c>
      <c r="AI17" s="198">
        <v>2.73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6.79</v>
      </c>
      <c r="AH18" s="198">
        <v>0</v>
      </c>
      <c r="AI18" s="198">
        <v>2.73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6.79</v>
      </c>
      <c r="AH19" s="198">
        <v>0</v>
      </c>
      <c r="AI19" s="198">
        <v>2.91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6.79</v>
      </c>
      <c r="AH20" s="198">
        <v>0</v>
      </c>
      <c r="AI20" s="198">
        <v>2.5499999999999998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6.79</v>
      </c>
      <c r="AH21" s="198">
        <v>0</v>
      </c>
      <c r="AI21" s="198">
        <v>2.73</v>
      </c>
      <c r="AJ21" s="198">
        <v>0</v>
      </c>
      <c r="AK21" s="198">
        <v>9.82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6.79</v>
      </c>
      <c r="AH22" s="198">
        <v>0</v>
      </c>
      <c r="AI22" s="198">
        <v>2.73</v>
      </c>
      <c r="AJ22" s="198">
        <v>0</v>
      </c>
      <c r="AK22" s="198">
        <v>10.82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6.79</v>
      </c>
      <c r="AH23" s="198">
        <v>0</v>
      </c>
      <c r="AI23" s="198">
        <v>2.73</v>
      </c>
      <c r="AJ23" s="198">
        <v>0</v>
      </c>
      <c r="AK23" s="198">
        <v>12.82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6.79</v>
      </c>
      <c r="AH24" s="198">
        <v>0</v>
      </c>
      <c r="AI24" s="198">
        <v>2.73</v>
      </c>
      <c r="AJ24" s="198">
        <v>0</v>
      </c>
      <c r="AK24" s="198">
        <v>14.82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6.79</v>
      </c>
      <c r="AH25" s="198">
        <v>0</v>
      </c>
      <c r="AI25" s="198">
        <v>2.73</v>
      </c>
      <c r="AJ25" s="198">
        <v>0</v>
      </c>
      <c r="AK25" s="198">
        <v>20.260000000000002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6.79</v>
      </c>
      <c r="AH26" s="198">
        <v>0</v>
      </c>
      <c r="AI26" s="198">
        <v>2.91</v>
      </c>
      <c r="AJ26" s="198">
        <v>0</v>
      </c>
      <c r="AK26" s="198">
        <v>8.31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6.97</v>
      </c>
      <c r="AH27" s="198">
        <v>0</v>
      </c>
      <c r="AI27" s="198">
        <v>2.5499999999999998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6.97</v>
      </c>
      <c r="AH28" s="198">
        <v>0</v>
      </c>
      <c r="AI28" s="198">
        <v>2.73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6.97</v>
      </c>
      <c r="AH29" s="198">
        <v>0</v>
      </c>
      <c r="AI29" s="198">
        <v>2.73</v>
      </c>
      <c r="AJ29" s="198">
        <v>0</v>
      </c>
      <c r="AK29" s="198">
        <v>13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6.97</v>
      </c>
      <c r="AH30" s="198">
        <v>0</v>
      </c>
      <c r="AI30" s="198">
        <v>2.73</v>
      </c>
      <c r="AJ30" s="198">
        <v>0</v>
      </c>
      <c r="AK30" s="198">
        <v>13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6.97</v>
      </c>
      <c r="AH31" s="198">
        <v>0</v>
      </c>
      <c r="AI31" s="198">
        <v>2.73</v>
      </c>
      <c r="AJ31" s="198">
        <v>0</v>
      </c>
      <c r="AK31" s="198">
        <v>13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6.97</v>
      </c>
      <c r="AH32" s="198">
        <v>0</v>
      </c>
      <c r="AI32" s="198">
        <v>2.73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6.97</v>
      </c>
      <c r="AH33" s="198">
        <v>0</v>
      </c>
      <c r="AI33" s="198">
        <v>2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6.97</v>
      </c>
      <c r="AH34" s="198">
        <v>0</v>
      </c>
      <c r="AI34" s="198">
        <v>2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6.97</v>
      </c>
      <c r="AH35" s="198">
        <v>0</v>
      </c>
      <c r="AI35" s="198">
        <v>2.73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6.97</v>
      </c>
      <c r="AH36" s="198">
        <v>0</v>
      </c>
      <c r="AI36" s="198">
        <v>2.73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6.97</v>
      </c>
      <c r="AH37" s="198">
        <v>0</v>
      </c>
      <c r="AI37" s="198">
        <v>2.73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6.97</v>
      </c>
      <c r="AH38" s="198">
        <v>0</v>
      </c>
      <c r="AI38" s="198">
        <v>2.73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6.97</v>
      </c>
      <c r="AH39" s="198">
        <v>0</v>
      </c>
      <c r="AI39" s="198">
        <v>2.73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6.97</v>
      </c>
      <c r="AH40" s="198">
        <v>0</v>
      </c>
      <c r="AI40" s="198">
        <v>2.91</v>
      </c>
      <c r="AJ40" s="198">
        <v>0</v>
      </c>
      <c r="AK40" s="198">
        <v>8.31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6.97</v>
      </c>
      <c r="AH41" s="198">
        <v>0</v>
      </c>
      <c r="AI41" s="198">
        <v>2.5499999999999998</v>
      </c>
      <c r="AJ41" s="198">
        <v>0</v>
      </c>
      <c r="AK41" s="198">
        <v>8.31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6.97</v>
      </c>
      <c r="AH42" s="198">
        <v>0</v>
      </c>
      <c r="AI42" s="198">
        <v>2.73</v>
      </c>
      <c r="AJ42" s="198">
        <v>0</v>
      </c>
      <c r="AK42" s="198">
        <v>8.31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6.97</v>
      </c>
      <c r="AH43" s="198">
        <v>0</v>
      </c>
      <c r="AI43" s="198">
        <v>2.73</v>
      </c>
      <c r="AJ43" s="198">
        <v>0</v>
      </c>
      <c r="AK43" s="198">
        <v>8.31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6.97</v>
      </c>
      <c r="AH44" s="198">
        <v>0</v>
      </c>
      <c r="AI44" s="198">
        <v>2.79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6.97</v>
      </c>
      <c r="AH45" s="198">
        <v>0</v>
      </c>
      <c r="AI45" s="198">
        <v>2.79</v>
      </c>
      <c r="AJ45" s="198">
        <v>0</v>
      </c>
      <c r="AK45" s="198">
        <v>8.31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6.97</v>
      </c>
      <c r="AH46" s="198">
        <v>0</v>
      </c>
      <c r="AI46" s="198">
        <v>2.79</v>
      </c>
      <c r="AJ46" s="198">
        <v>0</v>
      </c>
      <c r="AK46" s="198">
        <v>8.31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6.97</v>
      </c>
      <c r="AH47" s="198">
        <v>0</v>
      </c>
      <c r="AI47" s="198">
        <v>2.97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6.97</v>
      </c>
      <c r="AH48" s="198">
        <v>0</v>
      </c>
      <c r="AI48" s="198">
        <v>2.6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6.97</v>
      </c>
      <c r="AH49" s="198">
        <v>0</v>
      </c>
      <c r="AI49" s="198">
        <v>2.79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6.97</v>
      </c>
      <c r="AH50" s="198">
        <v>0</v>
      </c>
      <c r="AI50" s="198">
        <v>2.79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6.97</v>
      </c>
      <c r="AH51" s="198">
        <v>0</v>
      </c>
      <c r="AI51" s="198">
        <v>2.73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6.97</v>
      </c>
      <c r="AH52" s="198">
        <v>0</v>
      </c>
      <c r="AI52" s="198">
        <v>2.73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6.97</v>
      </c>
      <c r="AH53" s="198">
        <v>0</v>
      </c>
      <c r="AI53" s="198">
        <v>2.73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6.97</v>
      </c>
      <c r="AH54" s="198">
        <v>0</v>
      </c>
      <c r="AI54" s="198">
        <v>2.73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6.97</v>
      </c>
      <c r="AH55" s="198">
        <v>0</v>
      </c>
      <c r="AI55" s="198">
        <v>2.73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6.97</v>
      </c>
      <c r="AH56" s="198">
        <v>0</v>
      </c>
      <c r="AI56" s="198">
        <v>2.5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6.97</v>
      </c>
      <c r="AH57" s="198">
        <v>0</v>
      </c>
      <c r="AI57" s="198">
        <v>2.91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6.97</v>
      </c>
      <c r="AH58" s="198">
        <v>0</v>
      </c>
      <c r="AI58" s="198">
        <v>2.73</v>
      </c>
      <c r="AJ58" s="198">
        <v>0</v>
      </c>
      <c r="AK58" s="198">
        <v>8.27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6.97</v>
      </c>
      <c r="AH59" s="198">
        <v>0</v>
      </c>
      <c r="AI59" s="198">
        <v>2.73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6.97</v>
      </c>
      <c r="AH60" s="198">
        <v>0</v>
      </c>
      <c r="AI60" s="198">
        <v>2.73</v>
      </c>
      <c r="AJ60" s="198">
        <v>0</v>
      </c>
      <c r="AK60" s="198">
        <v>5.51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6.97</v>
      </c>
      <c r="AH61" s="198">
        <v>0</v>
      </c>
      <c r="AI61" s="198">
        <v>2.73</v>
      </c>
      <c r="AJ61" s="198">
        <v>0</v>
      </c>
      <c r="AK61" s="198">
        <v>5.51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6.97</v>
      </c>
      <c r="AH62" s="198">
        <v>0</v>
      </c>
      <c r="AI62" s="198">
        <v>2.5</v>
      </c>
      <c r="AJ62" s="198">
        <v>0</v>
      </c>
      <c r="AK62" s="198">
        <v>5.51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6.97</v>
      </c>
      <c r="AH63" s="198">
        <v>0</v>
      </c>
      <c r="AI63" s="198">
        <v>2.91</v>
      </c>
      <c r="AJ63" s="198">
        <v>0</v>
      </c>
      <c r="AK63" s="198">
        <v>5.51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6.97</v>
      </c>
      <c r="AH64" s="198">
        <v>0</v>
      </c>
      <c r="AI64" s="198">
        <v>2.73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6.97</v>
      </c>
      <c r="AH65" s="198">
        <v>0</v>
      </c>
      <c r="AI65" s="198">
        <v>2.73</v>
      </c>
      <c r="AJ65" s="198">
        <v>0</v>
      </c>
      <c r="AK65" s="198">
        <v>5.51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6.97</v>
      </c>
      <c r="AH66" s="198">
        <v>0</v>
      </c>
      <c r="AI66" s="198">
        <v>2.73</v>
      </c>
      <c r="AJ66" s="198">
        <v>0</v>
      </c>
      <c r="AK66" s="198">
        <v>5.51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6.97</v>
      </c>
      <c r="AH67" s="198">
        <v>0</v>
      </c>
      <c r="AI67" s="198">
        <v>2.73</v>
      </c>
      <c r="AJ67" s="198">
        <v>0</v>
      </c>
      <c r="AK67" s="198">
        <v>5.6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6.97</v>
      </c>
      <c r="AH68" s="198">
        <v>0</v>
      </c>
      <c r="AI68" s="198">
        <v>2.5</v>
      </c>
      <c r="AJ68" s="198">
        <v>0</v>
      </c>
      <c r="AK68" s="198">
        <v>5.6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6.97</v>
      </c>
      <c r="AH69" s="198">
        <v>0</v>
      </c>
      <c r="AI69" s="198">
        <v>2.91</v>
      </c>
      <c r="AJ69" s="198">
        <v>0</v>
      </c>
      <c r="AK69" s="198">
        <v>5.6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6.97</v>
      </c>
      <c r="AH70" s="198">
        <v>0</v>
      </c>
      <c r="AI70" s="198">
        <v>2.73</v>
      </c>
      <c r="AJ70" s="198">
        <v>0</v>
      </c>
      <c r="AK70" s="198">
        <v>12.06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6.97</v>
      </c>
      <c r="AH71" s="198">
        <v>0</v>
      </c>
      <c r="AI71" s="198">
        <v>2.73</v>
      </c>
      <c r="AJ71" s="198">
        <v>0</v>
      </c>
      <c r="AK71" s="198">
        <v>5.6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6.97</v>
      </c>
      <c r="AH72" s="198">
        <v>0</v>
      </c>
      <c r="AI72" s="198">
        <v>2.73</v>
      </c>
      <c r="AJ72" s="198">
        <v>0</v>
      </c>
      <c r="AK72" s="198">
        <v>6.54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6.97</v>
      </c>
      <c r="AH73" s="198">
        <v>0</v>
      </c>
      <c r="AI73" s="198">
        <v>2.73</v>
      </c>
      <c r="AJ73" s="198">
        <v>0</v>
      </c>
      <c r="AK73" s="198">
        <v>8.4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6.97</v>
      </c>
      <c r="AH74" s="198">
        <v>0</v>
      </c>
      <c r="AI74" s="198">
        <v>2.5</v>
      </c>
      <c r="AJ74" s="198">
        <v>0</v>
      </c>
      <c r="AK74" s="198">
        <v>8.4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6.97</v>
      </c>
      <c r="AH75" s="198">
        <v>0</v>
      </c>
      <c r="AI75" s="198">
        <v>2.91</v>
      </c>
      <c r="AJ75" s="198">
        <v>0</v>
      </c>
      <c r="AK75" s="198">
        <v>11.16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6.97</v>
      </c>
      <c r="AH76" s="198">
        <v>0</v>
      </c>
      <c r="AI76" s="198">
        <v>2.73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6.97</v>
      </c>
      <c r="AH77" s="198">
        <v>0</v>
      </c>
      <c r="AI77" s="198">
        <v>2.73</v>
      </c>
      <c r="AJ77" s="198">
        <v>0</v>
      </c>
      <c r="AK77" s="198">
        <v>10.24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6.97</v>
      </c>
      <c r="AH78" s="198">
        <v>0</v>
      </c>
      <c r="AI78" s="198">
        <v>2.73</v>
      </c>
      <c r="AJ78" s="198">
        <v>0</v>
      </c>
      <c r="AK78" s="198">
        <v>12.06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6.97</v>
      </c>
      <c r="AH79" s="198">
        <v>0</v>
      </c>
      <c r="AI79" s="198">
        <v>2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6.97</v>
      </c>
      <c r="AH80" s="198">
        <v>0</v>
      </c>
      <c r="AI80" s="198">
        <v>2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6.97</v>
      </c>
      <c r="AH81" s="198">
        <v>0</v>
      </c>
      <c r="AI81" s="198">
        <v>2.91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6.97</v>
      </c>
      <c r="AH82" s="198">
        <v>0</v>
      </c>
      <c r="AI82" s="198">
        <v>2.73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6.97</v>
      </c>
      <c r="AH83" s="198">
        <v>0</v>
      </c>
      <c r="AI83" s="198">
        <v>2.73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6.97</v>
      </c>
      <c r="AH84" s="198">
        <v>0</v>
      </c>
      <c r="AI84" s="198">
        <v>2.73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6.97</v>
      </c>
      <c r="AH85" s="198">
        <v>0</v>
      </c>
      <c r="AI85" s="198">
        <v>2.73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6.97</v>
      </c>
      <c r="AH86" s="198">
        <v>0</v>
      </c>
      <c r="AI86" s="198">
        <v>2.5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6.97</v>
      </c>
      <c r="AH87" s="198">
        <v>0</v>
      </c>
      <c r="AI87" s="198">
        <v>2.3199999999999998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6.97</v>
      </c>
      <c r="AH88" s="198">
        <v>0</v>
      </c>
      <c r="AI88" s="198">
        <v>2.35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6.97</v>
      </c>
      <c r="AH89" s="198">
        <v>0</v>
      </c>
      <c r="AI89" s="198">
        <v>2.35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6.97</v>
      </c>
      <c r="AH90" s="198">
        <v>0</v>
      </c>
      <c r="AI90" s="198">
        <v>2.79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6.97</v>
      </c>
      <c r="AH91" s="198">
        <v>0</v>
      </c>
      <c r="AI91" s="198">
        <v>2.35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6.97</v>
      </c>
      <c r="AH92" s="198">
        <v>0</v>
      </c>
      <c r="AI92" s="198">
        <v>2.35</v>
      </c>
      <c r="AJ92" s="198">
        <v>0</v>
      </c>
      <c r="AK92" s="198">
        <v>7.36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6.97</v>
      </c>
      <c r="AH93" s="198">
        <v>0</v>
      </c>
      <c r="AI93" s="198">
        <v>2.35</v>
      </c>
      <c r="AJ93" s="198">
        <v>0</v>
      </c>
      <c r="AK93" s="198">
        <v>7.36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6.97</v>
      </c>
      <c r="AH94" s="198">
        <v>0</v>
      </c>
      <c r="AI94" s="198">
        <v>2.76</v>
      </c>
      <c r="AJ94" s="198">
        <v>0</v>
      </c>
      <c r="AK94" s="198">
        <v>5.51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6.97</v>
      </c>
      <c r="AH95" s="198">
        <v>0</v>
      </c>
      <c r="AI95" s="198">
        <v>2.35</v>
      </c>
      <c r="AJ95" s="198">
        <v>0</v>
      </c>
      <c r="AK95" s="198">
        <v>5.51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6.97</v>
      </c>
      <c r="AH96" s="198">
        <v>0</v>
      </c>
      <c r="AI96" s="198">
        <v>2.35</v>
      </c>
      <c r="AJ96" s="198">
        <v>0</v>
      </c>
      <c r="AK96" s="198">
        <v>5.51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6.97</v>
      </c>
      <c r="AH97" s="198">
        <v>0</v>
      </c>
      <c r="AI97" s="198">
        <v>2.35</v>
      </c>
      <c r="AJ97" s="198">
        <v>0</v>
      </c>
      <c r="AK97" s="198">
        <v>7.36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6.97</v>
      </c>
      <c r="AH98" s="198">
        <v>0</v>
      </c>
      <c r="AI98" s="198">
        <v>2.35</v>
      </c>
      <c r="AJ98" s="198">
        <v>0</v>
      </c>
      <c r="AK98" s="198">
        <v>5.51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0.16620000000000038</v>
      </c>
      <c r="AH99">
        <f t="shared" si="0"/>
        <v>0</v>
      </c>
      <c r="AI99">
        <f t="shared" si="0"/>
        <v>6.3894999999999924E-2</v>
      </c>
      <c r="AJ99">
        <f t="shared" si="0"/>
        <v>0</v>
      </c>
      <c r="AK99">
        <f t="shared" si="0"/>
        <v>0.19894749999999978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112</v>
      </c>
      <c r="H3" s="198">
        <v>0</v>
      </c>
      <c r="I3" s="198">
        <v>45</v>
      </c>
      <c r="J3" s="198">
        <v>0</v>
      </c>
      <c r="K3" s="198">
        <v>269.74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112</v>
      </c>
      <c r="H4" s="198">
        <v>0</v>
      </c>
      <c r="I4" s="198">
        <v>45</v>
      </c>
      <c r="J4" s="198">
        <v>0</v>
      </c>
      <c r="K4" s="198">
        <v>270.32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112</v>
      </c>
      <c r="H5" s="198">
        <v>0</v>
      </c>
      <c r="I5" s="198">
        <v>48</v>
      </c>
      <c r="J5" s="198">
        <v>0</v>
      </c>
      <c r="K5" s="198">
        <v>273.74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112</v>
      </c>
      <c r="H6" s="198">
        <v>0</v>
      </c>
      <c r="I6" s="198">
        <v>42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112</v>
      </c>
      <c r="H7" s="198">
        <v>0</v>
      </c>
      <c r="I7" s="198">
        <v>45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112</v>
      </c>
      <c r="H8" s="198">
        <v>0</v>
      </c>
      <c r="I8" s="198">
        <v>45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112</v>
      </c>
      <c r="H9" s="198">
        <v>0</v>
      </c>
      <c r="I9" s="198">
        <v>45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112</v>
      </c>
      <c r="H10" s="198">
        <v>0</v>
      </c>
      <c r="I10" s="198">
        <v>45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112</v>
      </c>
      <c r="H11" s="198">
        <v>0</v>
      </c>
      <c r="I11" s="198">
        <v>45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112</v>
      </c>
      <c r="H12" s="198">
        <v>0</v>
      </c>
      <c r="I12" s="198">
        <v>48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112</v>
      </c>
      <c r="H13" s="198">
        <v>0</v>
      </c>
      <c r="I13" s="198">
        <v>42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112</v>
      </c>
      <c r="H14" s="198">
        <v>0</v>
      </c>
      <c r="I14" s="198">
        <v>45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112</v>
      </c>
      <c r="H15" s="198">
        <v>0</v>
      </c>
      <c r="I15" s="198">
        <v>45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112</v>
      </c>
      <c r="H16" s="198">
        <v>0</v>
      </c>
      <c r="I16" s="198">
        <v>45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112</v>
      </c>
      <c r="H17" s="198">
        <v>0</v>
      </c>
      <c r="I17" s="198">
        <v>45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112</v>
      </c>
      <c r="H18" s="198">
        <v>0</v>
      </c>
      <c r="I18" s="198">
        <v>45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8">
        <v>112</v>
      </c>
      <c r="H19" s="198">
        <v>0</v>
      </c>
      <c r="I19" s="198">
        <v>48</v>
      </c>
      <c r="J19" s="198">
        <v>0</v>
      </c>
      <c r="K19" s="198">
        <v>273.74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8">
        <v>112</v>
      </c>
      <c r="H20" s="198">
        <v>0</v>
      </c>
      <c r="I20" s="198">
        <v>42</v>
      </c>
      <c r="J20" s="198">
        <v>0</v>
      </c>
      <c r="K20" s="198">
        <v>273.74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8">
        <v>112</v>
      </c>
      <c r="H21" s="198">
        <v>0</v>
      </c>
      <c r="I21" s="198">
        <v>45</v>
      </c>
      <c r="J21" s="198">
        <v>0</v>
      </c>
      <c r="K21" s="198">
        <v>277.74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8">
        <v>112</v>
      </c>
      <c r="H22" s="198">
        <v>0</v>
      </c>
      <c r="I22" s="198">
        <v>45</v>
      </c>
      <c r="J22" s="198">
        <v>0</v>
      </c>
      <c r="K22" s="198">
        <v>278.74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8">
        <v>112</v>
      </c>
      <c r="H23" s="198">
        <v>0</v>
      </c>
      <c r="I23" s="198">
        <v>45</v>
      </c>
      <c r="J23" s="198">
        <v>0</v>
      </c>
      <c r="K23" s="198">
        <v>280.74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112</v>
      </c>
      <c r="H24" s="198">
        <v>0</v>
      </c>
      <c r="I24" s="198">
        <v>45</v>
      </c>
      <c r="J24" s="198">
        <v>0</v>
      </c>
      <c r="K24" s="198">
        <v>282.74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112</v>
      </c>
      <c r="H25" s="198">
        <v>0</v>
      </c>
      <c r="I25" s="198">
        <v>45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112</v>
      </c>
      <c r="H26" s="198">
        <v>0</v>
      </c>
      <c r="I26" s="198">
        <v>48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115</v>
      </c>
      <c r="H27" s="198">
        <v>0</v>
      </c>
      <c r="I27" s="198">
        <v>42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115</v>
      </c>
      <c r="H28" s="198">
        <v>0</v>
      </c>
      <c r="I28" s="198">
        <v>45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115</v>
      </c>
      <c r="H29" s="198">
        <v>0</v>
      </c>
      <c r="I29" s="198">
        <v>45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115</v>
      </c>
      <c r="H30" s="198">
        <v>0</v>
      </c>
      <c r="I30" s="198">
        <v>45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198">
        <v>115</v>
      </c>
      <c r="H31" s="198">
        <v>0</v>
      </c>
      <c r="I31" s="198">
        <v>45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198">
        <v>115</v>
      </c>
      <c r="H32" s="198">
        <v>0</v>
      </c>
      <c r="I32" s="198">
        <v>45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198">
        <v>115</v>
      </c>
      <c r="H33" s="198">
        <v>0</v>
      </c>
      <c r="I33" s="198">
        <v>48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198">
        <v>115</v>
      </c>
      <c r="H34" s="198">
        <v>0</v>
      </c>
      <c r="I34" s="198">
        <v>42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8">
        <v>115</v>
      </c>
      <c r="H35" s="198">
        <v>0</v>
      </c>
      <c r="I35" s="198">
        <v>45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8">
        <v>115</v>
      </c>
      <c r="H36" s="198">
        <v>0</v>
      </c>
      <c r="I36" s="198">
        <v>45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8">
        <v>115</v>
      </c>
      <c r="H37" s="198">
        <v>0</v>
      </c>
      <c r="I37" s="198">
        <v>45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115</v>
      </c>
      <c r="H38" s="198">
        <v>0</v>
      </c>
      <c r="I38" s="198">
        <v>45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115</v>
      </c>
      <c r="H39" s="198">
        <v>0</v>
      </c>
      <c r="I39" s="198">
        <v>45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115</v>
      </c>
      <c r="H40" s="198">
        <v>0</v>
      </c>
      <c r="I40" s="198">
        <v>48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115</v>
      </c>
      <c r="H41" s="198">
        <v>0</v>
      </c>
      <c r="I41" s="198">
        <v>42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115</v>
      </c>
      <c r="H42" s="198">
        <v>0</v>
      </c>
      <c r="I42" s="198">
        <v>45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115</v>
      </c>
      <c r="H43" s="198">
        <v>0</v>
      </c>
      <c r="I43" s="198">
        <v>45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115</v>
      </c>
      <c r="H44" s="198">
        <v>0</v>
      </c>
      <c r="I44" s="198">
        <v>45.96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115</v>
      </c>
      <c r="H45" s="198">
        <v>0</v>
      </c>
      <c r="I45" s="198">
        <v>45.96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115</v>
      </c>
      <c r="H46" s="198">
        <v>0</v>
      </c>
      <c r="I46" s="198">
        <v>45.96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115</v>
      </c>
      <c r="H47" s="198">
        <v>0</v>
      </c>
      <c r="I47" s="198">
        <v>49.02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115</v>
      </c>
      <c r="H48" s="198">
        <v>0</v>
      </c>
      <c r="I48" s="198">
        <v>42.89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115</v>
      </c>
      <c r="H49" s="198">
        <v>0</v>
      </c>
      <c r="I49" s="198">
        <v>45.96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115</v>
      </c>
      <c r="H50" s="198">
        <v>0</v>
      </c>
      <c r="I50" s="198">
        <v>45.96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198">
        <v>115</v>
      </c>
      <c r="H51" s="198">
        <v>0</v>
      </c>
      <c r="I51" s="198">
        <v>45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198">
        <v>115</v>
      </c>
      <c r="H52" s="198">
        <v>0</v>
      </c>
      <c r="I52" s="198">
        <v>45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198">
        <v>115</v>
      </c>
      <c r="H53" s="198">
        <v>0</v>
      </c>
      <c r="I53" s="198">
        <v>45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198">
        <v>115</v>
      </c>
      <c r="H54" s="198">
        <v>0</v>
      </c>
      <c r="I54" s="198">
        <v>45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198">
        <v>115</v>
      </c>
      <c r="H55" s="198">
        <v>0</v>
      </c>
      <c r="I55" s="198">
        <v>45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198">
        <v>115</v>
      </c>
      <c r="H56" s="198">
        <v>0</v>
      </c>
      <c r="I56" s="198">
        <v>42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198">
        <v>115</v>
      </c>
      <c r="H57" s="198">
        <v>0</v>
      </c>
      <c r="I57" s="198">
        <v>48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198">
        <v>115</v>
      </c>
      <c r="H58" s="198">
        <v>0</v>
      </c>
      <c r="I58" s="198">
        <v>45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198">
        <v>115</v>
      </c>
      <c r="H59" s="198">
        <v>0</v>
      </c>
      <c r="I59" s="198">
        <v>45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198">
        <v>115</v>
      </c>
      <c r="H60" s="198">
        <v>0</v>
      </c>
      <c r="I60" s="198">
        <v>45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198">
        <v>115</v>
      </c>
      <c r="H61" s="198">
        <v>0</v>
      </c>
      <c r="I61" s="198">
        <v>45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198">
        <v>115</v>
      </c>
      <c r="H62" s="198">
        <v>0</v>
      </c>
      <c r="I62" s="198">
        <v>42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198">
        <v>115</v>
      </c>
      <c r="H63" s="198">
        <v>0</v>
      </c>
      <c r="I63" s="198">
        <v>48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198">
        <v>115</v>
      </c>
      <c r="H64" s="198">
        <v>0</v>
      </c>
      <c r="I64" s="198">
        <v>45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198">
        <v>115</v>
      </c>
      <c r="H65" s="198">
        <v>0</v>
      </c>
      <c r="I65" s="198">
        <v>45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198">
        <v>115</v>
      </c>
      <c r="H66" s="198">
        <v>0</v>
      </c>
      <c r="I66" s="198">
        <v>45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198">
        <v>115</v>
      </c>
      <c r="H67" s="198">
        <v>0</v>
      </c>
      <c r="I67" s="198">
        <v>45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198">
        <v>115</v>
      </c>
      <c r="H68" s="198">
        <v>0</v>
      </c>
      <c r="I68" s="198">
        <v>42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198">
        <v>115</v>
      </c>
      <c r="H69" s="198">
        <v>0</v>
      </c>
      <c r="I69" s="198">
        <v>48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198">
        <v>115</v>
      </c>
      <c r="H70" s="198">
        <v>0</v>
      </c>
      <c r="I70" s="198">
        <v>45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198">
        <v>115</v>
      </c>
      <c r="H71" s="198">
        <v>0</v>
      </c>
      <c r="I71" s="198">
        <v>45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198">
        <v>115</v>
      </c>
      <c r="H72" s="198">
        <v>0</v>
      </c>
      <c r="I72" s="198">
        <v>45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198">
        <v>115</v>
      </c>
      <c r="H73" s="198">
        <v>0</v>
      </c>
      <c r="I73" s="198">
        <v>45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198">
        <v>115</v>
      </c>
      <c r="H74" s="198">
        <v>0</v>
      </c>
      <c r="I74" s="198">
        <v>42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198">
        <v>115</v>
      </c>
      <c r="H75" s="198">
        <v>0</v>
      </c>
      <c r="I75" s="198">
        <v>48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198">
        <v>115</v>
      </c>
      <c r="H76" s="198">
        <v>0</v>
      </c>
      <c r="I76" s="198">
        <v>45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198">
        <v>115</v>
      </c>
      <c r="H77" s="198">
        <v>0</v>
      </c>
      <c r="I77" s="198">
        <v>45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8">
        <v>115</v>
      </c>
      <c r="H78" s="198">
        <v>0</v>
      </c>
      <c r="I78" s="198">
        <v>45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8">
        <v>115</v>
      </c>
      <c r="H79" s="198">
        <v>0</v>
      </c>
      <c r="I79" s="198">
        <v>45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8">
        <v>115</v>
      </c>
      <c r="H80" s="198">
        <v>0</v>
      </c>
      <c r="I80" s="198">
        <v>42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8">
        <v>115</v>
      </c>
      <c r="H81" s="198">
        <v>0</v>
      </c>
      <c r="I81" s="198">
        <v>48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8">
        <v>115</v>
      </c>
      <c r="H82" s="198">
        <v>0</v>
      </c>
      <c r="I82" s="198">
        <v>45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8">
        <v>115</v>
      </c>
      <c r="H83" s="198">
        <v>0</v>
      </c>
      <c r="I83" s="198">
        <v>45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198">
        <v>115</v>
      </c>
      <c r="H84" s="198">
        <v>0</v>
      </c>
      <c r="I84" s="198">
        <v>45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198">
        <v>115</v>
      </c>
      <c r="H85" s="198">
        <v>0</v>
      </c>
      <c r="I85" s="198">
        <v>45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198">
        <v>115</v>
      </c>
      <c r="H86" s="198">
        <v>0</v>
      </c>
      <c r="I86" s="198">
        <v>42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8">
        <v>115</v>
      </c>
      <c r="H87" s="198">
        <v>0</v>
      </c>
      <c r="I87" s="198">
        <v>40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8">
        <v>115</v>
      </c>
      <c r="H88" s="198">
        <v>0</v>
      </c>
      <c r="I88" s="198">
        <v>40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8">
        <v>115</v>
      </c>
      <c r="H89" s="198">
        <v>0</v>
      </c>
      <c r="I89" s="198">
        <v>40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8">
        <v>115</v>
      </c>
      <c r="H90" s="198">
        <v>0</v>
      </c>
      <c r="I90" s="198">
        <v>46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8">
        <v>115</v>
      </c>
      <c r="H91" s="198">
        <v>0</v>
      </c>
      <c r="I91" s="198">
        <v>40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8">
        <v>115</v>
      </c>
      <c r="H92" s="198">
        <v>0</v>
      </c>
      <c r="I92" s="198">
        <v>40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8">
        <v>115</v>
      </c>
      <c r="H93" s="198">
        <v>0</v>
      </c>
      <c r="I93" s="198">
        <v>40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8">
        <v>115</v>
      </c>
      <c r="H94" s="198">
        <v>0</v>
      </c>
      <c r="I94" s="198">
        <v>46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8">
        <v>115</v>
      </c>
      <c r="H95" s="198">
        <v>0</v>
      </c>
      <c r="I95" s="198">
        <v>40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115</v>
      </c>
      <c r="H96" s="198">
        <v>0</v>
      </c>
      <c r="I96" s="198">
        <v>40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115</v>
      </c>
      <c r="H97" s="198">
        <v>0</v>
      </c>
      <c r="I97" s="198">
        <v>40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115</v>
      </c>
      <c r="H98" s="198">
        <v>0</v>
      </c>
      <c r="I98" s="198">
        <v>40</v>
      </c>
      <c r="J98" s="198">
        <v>0</v>
      </c>
      <c r="K98" s="198">
        <v>300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0.92949999999999999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2.742</v>
      </c>
      <c r="H99" s="156">
        <f t="shared" si="0"/>
        <v>0</v>
      </c>
      <c r="I99" s="156">
        <f t="shared" si="0"/>
        <v>1.0689275</v>
      </c>
      <c r="J99" s="156">
        <f t="shared" si="0"/>
        <v>0</v>
      </c>
      <c r="K99" s="156">
        <f t="shared" si="0"/>
        <v>7.0599649999999992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18.72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39.47</v>
      </c>
      <c r="J3" s="198">
        <v>0</v>
      </c>
      <c r="K3" s="198">
        <v>234.17</v>
      </c>
      <c r="L3" s="198">
        <v>-76.78</v>
      </c>
      <c r="M3" s="198">
        <v>49.32</v>
      </c>
      <c r="N3" s="198">
        <v>3.73</v>
      </c>
      <c r="O3" s="198">
        <v>1.35</v>
      </c>
      <c r="P3" s="198">
        <v>20.79</v>
      </c>
      <c r="Q3" s="198">
        <v>4.7699999999999996</v>
      </c>
      <c r="R3" s="198">
        <v>9.5</v>
      </c>
      <c r="S3" s="198">
        <v>5.59</v>
      </c>
      <c r="T3" s="198">
        <v>0</v>
      </c>
      <c r="U3" s="198">
        <v>2.29</v>
      </c>
      <c r="V3" s="198">
        <v>4.8899999999999997</v>
      </c>
      <c r="W3" s="198">
        <v>15.57</v>
      </c>
      <c r="X3" s="198">
        <v>45.53</v>
      </c>
      <c r="Y3" s="198">
        <v>511.74</v>
      </c>
      <c r="Z3" s="198">
        <v>39.880000000000003</v>
      </c>
      <c r="AA3" s="198">
        <v>14.12</v>
      </c>
      <c r="AB3" s="198">
        <v>0</v>
      </c>
      <c r="AC3" s="198">
        <v>21.32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23.62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18.72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39.47</v>
      </c>
      <c r="J4" s="198">
        <v>0</v>
      </c>
      <c r="K4" s="198">
        <v>234.18</v>
      </c>
      <c r="L4" s="198">
        <v>-76.78</v>
      </c>
      <c r="M4" s="198">
        <v>49.32</v>
      </c>
      <c r="N4" s="198">
        <v>27.85</v>
      </c>
      <c r="O4" s="198">
        <v>1.35</v>
      </c>
      <c r="P4" s="198">
        <v>20.79</v>
      </c>
      <c r="Q4" s="198">
        <v>4.7699999999999996</v>
      </c>
      <c r="R4" s="198">
        <v>9.5</v>
      </c>
      <c r="S4" s="198">
        <v>5.59</v>
      </c>
      <c r="T4" s="198">
        <v>0</v>
      </c>
      <c r="U4" s="198">
        <v>2.29</v>
      </c>
      <c r="V4" s="198">
        <v>4.8899999999999997</v>
      </c>
      <c r="W4" s="198">
        <v>15.57</v>
      </c>
      <c r="X4" s="198">
        <v>45.53</v>
      </c>
      <c r="Y4" s="198">
        <v>511.74</v>
      </c>
      <c r="Z4" s="198">
        <v>39.880000000000003</v>
      </c>
      <c r="AA4" s="198">
        <v>14.12</v>
      </c>
      <c r="AB4" s="198">
        <v>0</v>
      </c>
      <c r="AC4" s="198">
        <v>21.32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23.62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18.72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39.47</v>
      </c>
      <c r="J5" s="198">
        <v>0</v>
      </c>
      <c r="K5" s="198">
        <v>234.17</v>
      </c>
      <c r="L5" s="198">
        <v>-84.09</v>
      </c>
      <c r="M5" s="198">
        <v>49.32</v>
      </c>
      <c r="N5" s="198">
        <v>37.43</v>
      </c>
      <c r="O5" s="198">
        <v>16.41</v>
      </c>
      <c r="P5" s="198">
        <v>17.45</v>
      </c>
      <c r="Q5" s="198">
        <v>4.7699999999999996</v>
      </c>
      <c r="R5" s="198">
        <v>9.5</v>
      </c>
      <c r="S5" s="198">
        <v>5.59</v>
      </c>
      <c r="T5" s="198">
        <v>0</v>
      </c>
      <c r="U5" s="198">
        <v>2.29</v>
      </c>
      <c r="V5" s="198">
        <v>3.92</v>
      </c>
      <c r="W5" s="198">
        <v>15.57</v>
      </c>
      <c r="X5" s="198">
        <v>45.16</v>
      </c>
      <c r="Y5" s="198">
        <v>511.74</v>
      </c>
      <c r="Z5" s="198">
        <v>39.880000000000003</v>
      </c>
      <c r="AA5" s="198">
        <v>14.12</v>
      </c>
      <c r="AB5" s="198">
        <v>0</v>
      </c>
      <c r="AC5" s="198">
        <v>21.32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55.73</v>
      </c>
      <c r="AJ5" s="198">
        <v>0</v>
      </c>
      <c r="AK5" s="198">
        <v>23.62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18.72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39.47</v>
      </c>
      <c r="J6" s="198">
        <v>0</v>
      </c>
      <c r="K6" s="198">
        <v>234.18</v>
      </c>
      <c r="L6" s="198">
        <v>-84.09</v>
      </c>
      <c r="M6" s="198">
        <v>49.32</v>
      </c>
      <c r="N6" s="198">
        <v>37.43</v>
      </c>
      <c r="O6" s="198">
        <v>27.01</v>
      </c>
      <c r="P6" s="198">
        <v>17.45</v>
      </c>
      <c r="Q6" s="198">
        <v>4.7699999999999996</v>
      </c>
      <c r="R6" s="198">
        <v>9.5</v>
      </c>
      <c r="S6" s="198">
        <v>5.59</v>
      </c>
      <c r="T6" s="198">
        <v>0</v>
      </c>
      <c r="U6" s="198">
        <v>2.29</v>
      </c>
      <c r="V6" s="198">
        <v>3.92</v>
      </c>
      <c r="W6" s="198">
        <v>15.57</v>
      </c>
      <c r="X6" s="198">
        <v>45.16</v>
      </c>
      <c r="Y6" s="198">
        <v>511.74</v>
      </c>
      <c r="Z6" s="198">
        <v>39.880000000000003</v>
      </c>
      <c r="AA6" s="198">
        <v>14.12</v>
      </c>
      <c r="AB6" s="198">
        <v>0</v>
      </c>
      <c r="AC6" s="198">
        <v>21.32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57.43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18.72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39.47</v>
      </c>
      <c r="J7" s="198">
        <v>0</v>
      </c>
      <c r="K7" s="198">
        <v>234.17</v>
      </c>
      <c r="L7" s="198">
        <v>-88.96</v>
      </c>
      <c r="M7" s="198">
        <v>49.32</v>
      </c>
      <c r="N7" s="198">
        <v>37.43</v>
      </c>
      <c r="O7" s="198">
        <v>27.01</v>
      </c>
      <c r="P7" s="198">
        <v>17.45</v>
      </c>
      <c r="Q7" s="198">
        <v>4.7699999999999996</v>
      </c>
      <c r="R7" s="198">
        <v>9.34</v>
      </c>
      <c r="S7" s="198">
        <v>5.59</v>
      </c>
      <c r="T7" s="198">
        <v>0</v>
      </c>
      <c r="U7" s="198">
        <v>2.29</v>
      </c>
      <c r="V7" s="198">
        <v>4.97</v>
      </c>
      <c r="W7" s="198">
        <v>15.57</v>
      </c>
      <c r="X7" s="198">
        <v>45.16</v>
      </c>
      <c r="Y7" s="198">
        <v>511.74</v>
      </c>
      <c r="Z7" s="198">
        <v>39.880000000000003</v>
      </c>
      <c r="AA7" s="198">
        <v>14.12</v>
      </c>
      <c r="AB7" s="198">
        <v>0</v>
      </c>
      <c r="AC7" s="198">
        <v>21.32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18.77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39.47</v>
      </c>
      <c r="J8" s="198">
        <v>0</v>
      </c>
      <c r="K8" s="198">
        <v>234.18</v>
      </c>
      <c r="L8" s="198">
        <v>-88.96</v>
      </c>
      <c r="M8" s="198">
        <v>49.32</v>
      </c>
      <c r="N8" s="198">
        <v>37.43</v>
      </c>
      <c r="O8" s="198">
        <v>27.01</v>
      </c>
      <c r="P8" s="198">
        <v>17.45</v>
      </c>
      <c r="Q8" s="198">
        <v>4.7699999999999996</v>
      </c>
      <c r="R8" s="198">
        <v>9.34</v>
      </c>
      <c r="S8" s="198">
        <v>5.59</v>
      </c>
      <c r="T8" s="198">
        <v>0</v>
      </c>
      <c r="U8" s="198">
        <v>2.29</v>
      </c>
      <c r="V8" s="198">
        <v>4.97</v>
      </c>
      <c r="W8" s="198">
        <v>15.57</v>
      </c>
      <c r="X8" s="198">
        <v>45.16</v>
      </c>
      <c r="Y8" s="198">
        <v>511.74</v>
      </c>
      <c r="Z8" s="198">
        <v>39.880000000000003</v>
      </c>
      <c r="AA8" s="198">
        <v>14.12</v>
      </c>
      <c r="AB8" s="198">
        <v>0</v>
      </c>
      <c r="AC8" s="198">
        <v>21.32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18.77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39.47</v>
      </c>
      <c r="J9" s="198">
        <v>0</v>
      </c>
      <c r="K9" s="198">
        <v>234.17</v>
      </c>
      <c r="L9" s="198">
        <v>-88.96</v>
      </c>
      <c r="M9" s="198">
        <v>38.78</v>
      </c>
      <c r="N9" s="198">
        <v>37.43</v>
      </c>
      <c r="O9" s="198">
        <v>27.01</v>
      </c>
      <c r="P9" s="198">
        <v>17.45</v>
      </c>
      <c r="Q9" s="198">
        <v>4.7699999999999996</v>
      </c>
      <c r="R9" s="198">
        <v>9.34</v>
      </c>
      <c r="S9" s="198">
        <v>5.59</v>
      </c>
      <c r="T9" s="198">
        <v>0</v>
      </c>
      <c r="U9" s="198">
        <v>2.29</v>
      </c>
      <c r="V9" s="198">
        <v>4.97</v>
      </c>
      <c r="W9" s="198">
        <v>15.57</v>
      </c>
      <c r="X9" s="198">
        <v>45.16</v>
      </c>
      <c r="Y9" s="198">
        <v>511.74</v>
      </c>
      <c r="Z9" s="198">
        <v>39.880000000000003</v>
      </c>
      <c r="AA9" s="198">
        <v>14.12</v>
      </c>
      <c r="AB9" s="198">
        <v>0</v>
      </c>
      <c r="AC9" s="198">
        <v>21.32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18.77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39.47</v>
      </c>
      <c r="J10" s="198">
        <v>0</v>
      </c>
      <c r="K10" s="198">
        <v>234.18</v>
      </c>
      <c r="L10" s="198">
        <v>-88.96</v>
      </c>
      <c r="M10" s="198">
        <v>38.78</v>
      </c>
      <c r="N10" s="198">
        <v>37.43</v>
      </c>
      <c r="O10" s="198">
        <v>27.01</v>
      </c>
      <c r="P10" s="198">
        <v>17.45</v>
      </c>
      <c r="Q10" s="198">
        <v>4.7699999999999996</v>
      </c>
      <c r="R10" s="198">
        <v>9.34</v>
      </c>
      <c r="S10" s="198">
        <v>5.59</v>
      </c>
      <c r="T10" s="198">
        <v>0</v>
      </c>
      <c r="U10" s="198">
        <v>2.29</v>
      </c>
      <c r="V10" s="198">
        <v>4.97</v>
      </c>
      <c r="W10" s="198">
        <v>15.57</v>
      </c>
      <c r="X10" s="198">
        <v>45.16</v>
      </c>
      <c r="Y10" s="198">
        <v>511.74</v>
      </c>
      <c r="Z10" s="198">
        <v>39.880000000000003</v>
      </c>
      <c r="AA10" s="198">
        <v>14.12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18.77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39.47</v>
      </c>
      <c r="J11" s="198">
        <v>0</v>
      </c>
      <c r="K11" s="198">
        <v>234.17</v>
      </c>
      <c r="L11" s="198">
        <v>-88.96</v>
      </c>
      <c r="M11" s="198">
        <v>44.18</v>
      </c>
      <c r="N11" s="198">
        <v>51.88</v>
      </c>
      <c r="O11" s="198">
        <v>36.64</v>
      </c>
      <c r="P11" s="198">
        <v>20.38</v>
      </c>
      <c r="Q11" s="198">
        <v>4.7699999999999996</v>
      </c>
      <c r="R11" s="198">
        <v>9.1199999999999992</v>
      </c>
      <c r="S11" s="198">
        <v>5.59</v>
      </c>
      <c r="T11" s="198">
        <v>0</v>
      </c>
      <c r="U11" s="198">
        <v>2.29</v>
      </c>
      <c r="V11" s="198">
        <v>3.87</v>
      </c>
      <c r="W11" s="198">
        <v>15.57</v>
      </c>
      <c r="X11" s="198">
        <v>45.53</v>
      </c>
      <c r="Y11" s="198">
        <v>511.74</v>
      </c>
      <c r="Z11" s="198">
        <v>39.880000000000003</v>
      </c>
      <c r="AA11" s="198">
        <v>14.12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18.82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39.47</v>
      </c>
      <c r="J12" s="198">
        <v>0</v>
      </c>
      <c r="K12" s="198">
        <v>234.18</v>
      </c>
      <c r="L12" s="198">
        <v>-88.96</v>
      </c>
      <c r="M12" s="198">
        <v>44.18</v>
      </c>
      <c r="N12" s="198">
        <v>51.88</v>
      </c>
      <c r="O12" s="198">
        <v>36.64</v>
      </c>
      <c r="P12" s="198">
        <v>20.38</v>
      </c>
      <c r="Q12" s="198">
        <v>4.7699999999999996</v>
      </c>
      <c r="R12" s="198">
        <v>9.1199999999999992</v>
      </c>
      <c r="S12" s="198">
        <v>5.59</v>
      </c>
      <c r="T12" s="198">
        <v>0</v>
      </c>
      <c r="U12" s="198">
        <v>2.29</v>
      </c>
      <c r="V12" s="198">
        <v>3.87</v>
      </c>
      <c r="W12" s="198">
        <v>15.57</v>
      </c>
      <c r="X12" s="198">
        <v>45.53</v>
      </c>
      <c r="Y12" s="198">
        <v>511.74</v>
      </c>
      <c r="Z12" s="198">
        <v>39.880000000000003</v>
      </c>
      <c r="AA12" s="198">
        <v>14.12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55.73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18.82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39.47</v>
      </c>
      <c r="J13" s="198">
        <v>0</v>
      </c>
      <c r="K13" s="198">
        <v>234.17</v>
      </c>
      <c r="L13" s="198">
        <v>-88.96</v>
      </c>
      <c r="M13" s="198">
        <v>44.02</v>
      </c>
      <c r="N13" s="198">
        <v>51.88</v>
      </c>
      <c r="O13" s="198">
        <v>36.64</v>
      </c>
      <c r="P13" s="198">
        <v>20.38</v>
      </c>
      <c r="Q13" s="198">
        <v>4.7699999999999996</v>
      </c>
      <c r="R13" s="198">
        <v>9.1199999999999992</v>
      </c>
      <c r="S13" s="198">
        <v>5.59</v>
      </c>
      <c r="T13" s="198">
        <v>0</v>
      </c>
      <c r="U13" s="198">
        <v>2.29</v>
      </c>
      <c r="V13" s="198">
        <v>3.87</v>
      </c>
      <c r="W13" s="198">
        <v>15.57</v>
      </c>
      <c r="X13" s="198">
        <v>45.01</v>
      </c>
      <c r="Y13" s="198">
        <v>511.74</v>
      </c>
      <c r="Z13" s="198">
        <v>39.880000000000003</v>
      </c>
      <c r="AA13" s="198">
        <v>14.12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57.43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18.82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39.47</v>
      </c>
      <c r="J14" s="198">
        <v>0</v>
      </c>
      <c r="K14" s="198">
        <v>234.18</v>
      </c>
      <c r="L14" s="198">
        <v>-88.96</v>
      </c>
      <c r="M14" s="198">
        <v>44.02</v>
      </c>
      <c r="N14" s="198">
        <v>51.88</v>
      </c>
      <c r="O14" s="198">
        <v>36.64</v>
      </c>
      <c r="P14" s="198">
        <v>20.38</v>
      </c>
      <c r="Q14" s="198">
        <v>4.7699999999999996</v>
      </c>
      <c r="R14" s="198">
        <v>9.1199999999999992</v>
      </c>
      <c r="S14" s="198">
        <v>5.59</v>
      </c>
      <c r="T14" s="198">
        <v>0</v>
      </c>
      <c r="U14" s="198">
        <v>2.29</v>
      </c>
      <c r="V14" s="198">
        <v>3.87</v>
      </c>
      <c r="W14" s="198">
        <v>15.57</v>
      </c>
      <c r="X14" s="198">
        <v>45.01</v>
      </c>
      <c r="Y14" s="198">
        <v>511.74</v>
      </c>
      <c r="Z14" s="198">
        <v>39.880000000000003</v>
      </c>
      <c r="AA14" s="198">
        <v>14.12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18.82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39.47</v>
      </c>
      <c r="J15" s="198">
        <v>0</v>
      </c>
      <c r="K15" s="198">
        <v>234.17</v>
      </c>
      <c r="L15" s="198">
        <v>-88.96</v>
      </c>
      <c r="M15" s="198">
        <v>41.28</v>
      </c>
      <c r="N15" s="198">
        <v>51.88</v>
      </c>
      <c r="O15" s="198">
        <v>36.64</v>
      </c>
      <c r="P15" s="198">
        <v>20.38</v>
      </c>
      <c r="Q15" s="198">
        <v>4.7699999999999996</v>
      </c>
      <c r="R15" s="198">
        <v>9.1199999999999992</v>
      </c>
      <c r="S15" s="198">
        <v>5.59</v>
      </c>
      <c r="T15" s="198">
        <v>0</v>
      </c>
      <c r="U15" s="198">
        <v>2.29</v>
      </c>
      <c r="V15" s="198">
        <v>3.84</v>
      </c>
      <c r="W15" s="198">
        <v>15.57</v>
      </c>
      <c r="X15" s="198">
        <v>45.01</v>
      </c>
      <c r="Y15" s="198">
        <v>511.74</v>
      </c>
      <c r="Z15" s="198">
        <v>39.880000000000003</v>
      </c>
      <c r="AA15" s="198">
        <v>14.12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18.82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39.47</v>
      </c>
      <c r="J16" s="198">
        <v>0</v>
      </c>
      <c r="K16" s="198">
        <v>234.18</v>
      </c>
      <c r="L16" s="198">
        <v>-88.96</v>
      </c>
      <c r="M16" s="198">
        <v>41.28</v>
      </c>
      <c r="N16" s="198">
        <v>51.88</v>
      </c>
      <c r="O16" s="198">
        <v>32.68</v>
      </c>
      <c r="P16" s="198">
        <v>20.38</v>
      </c>
      <c r="Q16" s="198">
        <v>4.7699999999999996</v>
      </c>
      <c r="R16" s="198">
        <v>9.1199999999999992</v>
      </c>
      <c r="S16" s="198">
        <v>5.59</v>
      </c>
      <c r="T16" s="198">
        <v>0</v>
      </c>
      <c r="U16" s="198">
        <v>2.29</v>
      </c>
      <c r="V16" s="198">
        <v>3.84</v>
      </c>
      <c r="W16" s="198">
        <v>15.57</v>
      </c>
      <c r="X16" s="198">
        <v>45.01</v>
      </c>
      <c r="Y16" s="198">
        <v>511.74</v>
      </c>
      <c r="Z16" s="198">
        <v>39.880000000000003</v>
      </c>
      <c r="AA16" s="198">
        <v>14.12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18.82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39.47</v>
      </c>
      <c r="J17" s="198">
        <v>0</v>
      </c>
      <c r="K17" s="198">
        <v>234.17</v>
      </c>
      <c r="L17" s="198">
        <v>-76.78</v>
      </c>
      <c r="M17" s="198">
        <v>41.28</v>
      </c>
      <c r="N17" s="198">
        <v>51.88</v>
      </c>
      <c r="O17" s="198">
        <v>36.64</v>
      </c>
      <c r="P17" s="198">
        <v>20.38</v>
      </c>
      <c r="Q17" s="198">
        <v>4.7699999999999996</v>
      </c>
      <c r="R17" s="198">
        <v>9.34</v>
      </c>
      <c r="S17" s="198">
        <v>5.59</v>
      </c>
      <c r="T17" s="198">
        <v>0</v>
      </c>
      <c r="U17" s="198">
        <v>2.29</v>
      </c>
      <c r="V17" s="198">
        <v>3.84</v>
      </c>
      <c r="W17" s="198">
        <v>15.57</v>
      </c>
      <c r="X17" s="198">
        <v>45.01</v>
      </c>
      <c r="Y17" s="198">
        <v>511.74</v>
      </c>
      <c r="Z17" s="198">
        <v>39.869999999999997</v>
      </c>
      <c r="AA17" s="198">
        <v>14.12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18.82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39.47</v>
      </c>
      <c r="J18" s="198">
        <v>0</v>
      </c>
      <c r="K18" s="198">
        <v>234.18</v>
      </c>
      <c r="L18" s="198">
        <v>-76.78</v>
      </c>
      <c r="M18" s="198">
        <v>41.28</v>
      </c>
      <c r="N18" s="198">
        <v>51.88</v>
      </c>
      <c r="O18" s="198">
        <v>36.64</v>
      </c>
      <c r="P18" s="198">
        <v>20.38</v>
      </c>
      <c r="Q18" s="198">
        <v>4.7699999999999996</v>
      </c>
      <c r="R18" s="198">
        <v>9.34</v>
      </c>
      <c r="S18" s="198">
        <v>5.59</v>
      </c>
      <c r="T18" s="198">
        <v>0</v>
      </c>
      <c r="U18" s="198">
        <v>2.29</v>
      </c>
      <c r="V18" s="198">
        <v>3.84</v>
      </c>
      <c r="W18" s="198">
        <v>15.57</v>
      </c>
      <c r="X18" s="198">
        <v>45.01</v>
      </c>
      <c r="Y18" s="198">
        <v>511.74</v>
      </c>
      <c r="Z18" s="198">
        <v>39.869999999999997</v>
      </c>
      <c r="AA18" s="198">
        <v>14.12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18.82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39.47</v>
      </c>
      <c r="J19" s="198">
        <v>0</v>
      </c>
      <c r="K19" s="198">
        <v>234.17</v>
      </c>
      <c r="L19" s="198">
        <v>-76.78</v>
      </c>
      <c r="M19" s="198">
        <v>41.28</v>
      </c>
      <c r="N19" s="198">
        <v>51.88</v>
      </c>
      <c r="O19" s="198">
        <v>36.64</v>
      </c>
      <c r="P19" s="198">
        <v>20.38</v>
      </c>
      <c r="Q19" s="198">
        <v>5</v>
      </c>
      <c r="R19" s="198">
        <v>9.34</v>
      </c>
      <c r="S19" s="198">
        <v>5.59</v>
      </c>
      <c r="T19" s="198">
        <v>0</v>
      </c>
      <c r="U19" s="198">
        <v>2.29</v>
      </c>
      <c r="V19" s="198">
        <v>4.76</v>
      </c>
      <c r="W19" s="198">
        <v>15.57</v>
      </c>
      <c r="X19" s="198">
        <v>45.01</v>
      </c>
      <c r="Y19" s="198">
        <v>511.74</v>
      </c>
      <c r="Z19" s="198">
        <v>39.869999999999997</v>
      </c>
      <c r="AA19" s="198">
        <v>14.12</v>
      </c>
      <c r="AB19" s="198">
        <v>0</v>
      </c>
      <c r="AC19" s="198">
        <v>21.32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55.73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18.82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39.47</v>
      </c>
      <c r="J20" s="198">
        <v>0</v>
      </c>
      <c r="K20" s="198">
        <v>234.18</v>
      </c>
      <c r="L20" s="198">
        <v>-76.78</v>
      </c>
      <c r="M20" s="198">
        <v>41.28</v>
      </c>
      <c r="N20" s="198">
        <v>51.88</v>
      </c>
      <c r="O20" s="198">
        <v>36.64</v>
      </c>
      <c r="P20" s="198">
        <v>20.38</v>
      </c>
      <c r="Q20" s="198">
        <v>5</v>
      </c>
      <c r="R20" s="198">
        <v>9.34</v>
      </c>
      <c r="S20" s="198">
        <v>5.59</v>
      </c>
      <c r="T20" s="198">
        <v>0</v>
      </c>
      <c r="U20" s="198">
        <v>2.29</v>
      </c>
      <c r="V20" s="198">
        <v>4.76</v>
      </c>
      <c r="W20" s="198">
        <v>15.57</v>
      </c>
      <c r="X20" s="198">
        <v>45.01</v>
      </c>
      <c r="Y20" s="198">
        <v>511.74</v>
      </c>
      <c r="Z20" s="198">
        <v>39.869999999999997</v>
      </c>
      <c r="AA20" s="198">
        <v>14.12</v>
      </c>
      <c r="AB20" s="198">
        <v>0</v>
      </c>
      <c r="AC20" s="198">
        <v>21.32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57.43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18.82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39.47</v>
      </c>
      <c r="J21" s="198">
        <v>0</v>
      </c>
      <c r="K21" s="198">
        <v>234.17</v>
      </c>
      <c r="L21" s="198">
        <v>-76.78</v>
      </c>
      <c r="M21" s="198">
        <v>41.8</v>
      </c>
      <c r="N21" s="198">
        <v>51.88</v>
      </c>
      <c r="O21" s="198">
        <v>36.64</v>
      </c>
      <c r="P21" s="198">
        <v>22.93</v>
      </c>
      <c r="Q21" s="198">
        <v>5</v>
      </c>
      <c r="R21" s="198">
        <v>9.34</v>
      </c>
      <c r="S21" s="198">
        <v>5.59</v>
      </c>
      <c r="T21" s="198">
        <v>0</v>
      </c>
      <c r="U21" s="198">
        <v>2.29</v>
      </c>
      <c r="V21" s="198">
        <v>4.82</v>
      </c>
      <c r="W21" s="198">
        <v>15.57</v>
      </c>
      <c r="X21" s="198">
        <v>45.41</v>
      </c>
      <c r="Y21" s="198">
        <v>511.74</v>
      </c>
      <c r="Z21" s="198">
        <v>39.869999999999997</v>
      </c>
      <c r="AA21" s="198">
        <v>14.12</v>
      </c>
      <c r="AB21" s="198">
        <v>0</v>
      </c>
      <c r="AC21" s="198">
        <v>21.32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18.82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39.47</v>
      </c>
      <c r="J22" s="198">
        <v>0</v>
      </c>
      <c r="K22" s="198">
        <v>234.18</v>
      </c>
      <c r="L22" s="198">
        <v>-76.78</v>
      </c>
      <c r="M22" s="198">
        <v>41.8</v>
      </c>
      <c r="N22" s="198">
        <v>51.88</v>
      </c>
      <c r="O22" s="198">
        <v>36.64</v>
      </c>
      <c r="P22" s="198">
        <v>22.84</v>
      </c>
      <c r="Q22" s="198">
        <v>4.7699999999999996</v>
      </c>
      <c r="R22" s="198">
        <v>9.34</v>
      </c>
      <c r="S22" s="198">
        <v>5.59</v>
      </c>
      <c r="T22" s="198">
        <v>0</v>
      </c>
      <c r="U22" s="198">
        <v>2.29</v>
      </c>
      <c r="V22" s="198">
        <v>4.82</v>
      </c>
      <c r="W22" s="198">
        <v>15.57</v>
      </c>
      <c r="X22" s="198">
        <v>45.53</v>
      </c>
      <c r="Y22" s="198">
        <v>511.74</v>
      </c>
      <c r="Z22" s="198">
        <v>39.880000000000003</v>
      </c>
      <c r="AA22" s="198">
        <v>14.12</v>
      </c>
      <c r="AB22" s="198">
        <v>0</v>
      </c>
      <c r="AC22" s="198">
        <v>21.32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23.62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18.77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39.47</v>
      </c>
      <c r="J23" s="198">
        <v>0</v>
      </c>
      <c r="K23" s="198">
        <v>234.23</v>
      </c>
      <c r="L23" s="198">
        <v>-76.78</v>
      </c>
      <c r="M23" s="198">
        <v>63.77</v>
      </c>
      <c r="N23" s="198">
        <v>51.88</v>
      </c>
      <c r="O23" s="198">
        <v>36.64</v>
      </c>
      <c r="P23" s="198">
        <v>24.78</v>
      </c>
      <c r="Q23" s="198">
        <v>4.7699999999999996</v>
      </c>
      <c r="R23" s="198">
        <v>9.3699999999999992</v>
      </c>
      <c r="S23" s="198">
        <v>5.59</v>
      </c>
      <c r="T23" s="198">
        <v>0</v>
      </c>
      <c r="U23" s="198">
        <v>2.29</v>
      </c>
      <c r="V23" s="198">
        <v>4.97</v>
      </c>
      <c r="W23" s="198">
        <v>15.57</v>
      </c>
      <c r="X23" s="198">
        <v>45.53</v>
      </c>
      <c r="Y23" s="198">
        <v>511.74</v>
      </c>
      <c r="Z23" s="198">
        <v>39.869999999999997</v>
      </c>
      <c r="AA23" s="198">
        <v>14.12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23.62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18.77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39.47</v>
      </c>
      <c r="J24" s="198">
        <v>0</v>
      </c>
      <c r="K24" s="198">
        <v>234.23</v>
      </c>
      <c r="L24" s="198">
        <v>-76.78</v>
      </c>
      <c r="M24" s="198">
        <v>49.71</v>
      </c>
      <c r="N24" s="198">
        <v>37.43</v>
      </c>
      <c r="O24" s="198">
        <v>27.11</v>
      </c>
      <c r="P24" s="198">
        <v>24.78</v>
      </c>
      <c r="Q24" s="198">
        <v>4.7699999999999996</v>
      </c>
      <c r="R24" s="198">
        <v>9.3699999999999992</v>
      </c>
      <c r="S24" s="198">
        <v>5.59</v>
      </c>
      <c r="T24" s="198">
        <v>0</v>
      </c>
      <c r="U24" s="198">
        <v>2.29</v>
      </c>
      <c r="V24" s="198">
        <v>4.97</v>
      </c>
      <c r="W24" s="198">
        <v>15.57</v>
      </c>
      <c r="X24" s="198">
        <v>45.53</v>
      </c>
      <c r="Y24" s="198">
        <v>511.74</v>
      </c>
      <c r="Z24" s="198">
        <v>39.869999999999997</v>
      </c>
      <c r="AA24" s="198">
        <v>14.12</v>
      </c>
      <c r="AB24" s="198">
        <v>0</v>
      </c>
      <c r="AC24" s="198">
        <v>20.68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23.62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18.77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39.47</v>
      </c>
      <c r="J25" s="198">
        <v>0</v>
      </c>
      <c r="K25" s="198">
        <v>234.23</v>
      </c>
      <c r="L25" s="198">
        <v>-76.78</v>
      </c>
      <c r="M25" s="198">
        <v>4.62</v>
      </c>
      <c r="N25" s="198">
        <v>3.75</v>
      </c>
      <c r="O25" s="198">
        <v>2.65</v>
      </c>
      <c r="P25" s="198">
        <v>3.13</v>
      </c>
      <c r="Q25" s="198">
        <v>4.7699999999999996</v>
      </c>
      <c r="R25" s="198">
        <v>10.92</v>
      </c>
      <c r="S25" s="198">
        <v>5.81</v>
      </c>
      <c r="T25" s="198">
        <v>0</v>
      </c>
      <c r="U25" s="198">
        <v>2.29</v>
      </c>
      <c r="V25" s="198">
        <v>5.08</v>
      </c>
      <c r="W25" s="198">
        <v>15.73</v>
      </c>
      <c r="X25" s="198">
        <v>46.14</v>
      </c>
      <c r="Y25" s="198">
        <v>511.74</v>
      </c>
      <c r="Z25" s="198">
        <v>39.880000000000003</v>
      </c>
      <c r="AA25" s="198">
        <v>14.12</v>
      </c>
      <c r="AB25" s="198">
        <v>0</v>
      </c>
      <c r="AC25" s="198">
        <v>20.68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25.67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18.77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39.47</v>
      </c>
      <c r="J26" s="198">
        <v>0</v>
      </c>
      <c r="K26" s="198">
        <v>234.23</v>
      </c>
      <c r="L26" s="198">
        <v>-76.78</v>
      </c>
      <c r="M26" s="198">
        <v>4.62</v>
      </c>
      <c r="N26" s="198">
        <v>3.75</v>
      </c>
      <c r="O26" s="198">
        <v>2.65</v>
      </c>
      <c r="P26" s="198">
        <v>3.13</v>
      </c>
      <c r="Q26" s="198">
        <v>4.7699999999999996</v>
      </c>
      <c r="R26" s="198">
        <v>9.3699999999999992</v>
      </c>
      <c r="S26" s="198">
        <v>5.59</v>
      </c>
      <c r="T26" s="198">
        <v>0</v>
      </c>
      <c r="U26" s="198">
        <v>2.29</v>
      </c>
      <c r="V26" s="198">
        <v>5.08</v>
      </c>
      <c r="W26" s="198">
        <v>15.57</v>
      </c>
      <c r="X26" s="198">
        <v>14.71</v>
      </c>
      <c r="Y26" s="198">
        <v>511.74</v>
      </c>
      <c r="Z26" s="198">
        <v>39.880000000000003</v>
      </c>
      <c r="AA26" s="198">
        <v>14.12</v>
      </c>
      <c r="AB26" s="198">
        <v>0</v>
      </c>
      <c r="AC26" s="198">
        <v>20.68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55.73</v>
      </c>
      <c r="AJ26" s="198">
        <v>0</v>
      </c>
      <c r="AK26" s="198">
        <v>6.23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18.77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39.47</v>
      </c>
      <c r="J27" s="198">
        <v>0</v>
      </c>
      <c r="K27" s="198">
        <v>104.15</v>
      </c>
      <c r="L27" s="198">
        <v>-76.78</v>
      </c>
      <c r="M27" s="198">
        <v>4.62</v>
      </c>
      <c r="N27" s="198">
        <v>3.75</v>
      </c>
      <c r="O27" s="198">
        <v>2.65</v>
      </c>
      <c r="P27" s="198">
        <v>3.13</v>
      </c>
      <c r="Q27" s="198">
        <v>0</v>
      </c>
      <c r="R27" s="198">
        <v>0.69</v>
      </c>
      <c r="S27" s="198">
        <v>0.42</v>
      </c>
      <c r="T27" s="198">
        <v>0</v>
      </c>
      <c r="U27" s="198">
        <v>2.29</v>
      </c>
      <c r="V27" s="198">
        <v>0</v>
      </c>
      <c r="W27" s="198">
        <v>0.75</v>
      </c>
      <c r="X27" s="198">
        <v>2.39</v>
      </c>
      <c r="Y27" s="198">
        <v>511.74</v>
      </c>
      <c r="Z27" s="198">
        <v>4.3899999999999997</v>
      </c>
      <c r="AA27" s="198">
        <v>1.23</v>
      </c>
      <c r="AB27" s="198">
        <v>0</v>
      </c>
      <c r="AC27" s="198">
        <v>20.68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56.01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18.77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39.47</v>
      </c>
      <c r="J28" s="198">
        <v>0</v>
      </c>
      <c r="K28" s="198">
        <v>19.23</v>
      </c>
      <c r="L28" s="198">
        <v>-106.37</v>
      </c>
      <c r="M28" s="198">
        <v>4.62</v>
      </c>
      <c r="N28" s="198">
        <v>3.75</v>
      </c>
      <c r="O28" s="198">
        <v>2.65</v>
      </c>
      <c r="P28" s="198">
        <v>3.13</v>
      </c>
      <c r="Q28" s="198">
        <v>0</v>
      </c>
      <c r="R28" s="198">
        <v>0.69</v>
      </c>
      <c r="S28" s="198">
        <v>0.42</v>
      </c>
      <c r="T28" s="198">
        <v>0</v>
      </c>
      <c r="U28" s="198">
        <v>2.29</v>
      </c>
      <c r="V28" s="198">
        <v>0.28000000000000003</v>
      </c>
      <c r="W28" s="198">
        <v>0.75</v>
      </c>
      <c r="X28" s="198">
        <v>2.39</v>
      </c>
      <c r="Y28" s="198">
        <v>511.74</v>
      </c>
      <c r="Z28" s="198">
        <v>4.3899999999999997</v>
      </c>
      <c r="AA28" s="198">
        <v>1.23</v>
      </c>
      <c r="AB28" s="198">
        <v>0</v>
      </c>
      <c r="AC28" s="198">
        <v>20.68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55.17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18.68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39.47</v>
      </c>
      <c r="J29" s="198">
        <v>0</v>
      </c>
      <c r="K29" s="198">
        <v>19.23</v>
      </c>
      <c r="L29" s="198">
        <v>-101.45</v>
      </c>
      <c r="M29" s="198">
        <v>4.62</v>
      </c>
      <c r="N29" s="198">
        <v>3.75</v>
      </c>
      <c r="O29" s="198">
        <v>2.65</v>
      </c>
      <c r="P29" s="198">
        <v>3.61</v>
      </c>
      <c r="Q29" s="198">
        <v>0.35</v>
      </c>
      <c r="R29" s="198">
        <v>0.69</v>
      </c>
      <c r="S29" s="198">
        <v>0.43</v>
      </c>
      <c r="T29" s="198">
        <v>0</v>
      </c>
      <c r="U29" s="198">
        <v>2.29</v>
      </c>
      <c r="V29" s="198">
        <v>0.28000000000000003</v>
      </c>
      <c r="W29" s="198">
        <v>0.75</v>
      </c>
      <c r="X29" s="198">
        <v>2.39</v>
      </c>
      <c r="Y29" s="198">
        <v>511.74</v>
      </c>
      <c r="Z29" s="198">
        <v>4.3899999999999997</v>
      </c>
      <c r="AA29" s="198">
        <v>1.23</v>
      </c>
      <c r="AB29" s="198">
        <v>0</v>
      </c>
      <c r="AC29" s="198">
        <v>20.68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55.17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18.68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39.47</v>
      </c>
      <c r="J30" s="198">
        <v>0</v>
      </c>
      <c r="K30" s="198">
        <v>19.23</v>
      </c>
      <c r="L30" s="198">
        <v>-117.84</v>
      </c>
      <c r="M30" s="198">
        <v>4.62</v>
      </c>
      <c r="N30" s="198">
        <v>3.75</v>
      </c>
      <c r="O30" s="198">
        <v>2.65</v>
      </c>
      <c r="P30" s="198">
        <v>3.61</v>
      </c>
      <c r="Q30" s="198">
        <v>0.35</v>
      </c>
      <c r="R30" s="198">
        <v>0.69</v>
      </c>
      <c r="S30" s="198">
        <v>0.43</v>
      </c>
      <c r="T30" s="198">
        <v>0</v>
      </c>
      <c r="U30" s="198">
        <v>2.29</v>
      </c>
      <c r="V30" s="198">
        <v>0.28000000000000003</v>
      </c>
      <c r="W30" s="198">
        <v>0.75</v>
      </c>
      <c r="X30" s="198">
        <v>2.39</v>
      </c>
      <c r="Y30" s="198">
        <v>511.74</v>
      </c>
      <c r="Z30" s="198">
        <v>4.3899999999999997</v>
      </c>
      <c r="AA30" s="198">
        <v>1.23</v>
      </c>
      <c r="AB30" s="198">
        <v>0</v>
      </c>
      <c r="AC30" s="198">
        <v>20.68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55.17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18.68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19.23</v>
      </c>
      <c r="L31" s="198">
        <v>-132.84</v>
      </c>
      <c r="M31" s="198">
        <v>4.62</v>
      </c>
      <c r="N31" s="198">
        <v>3.75</v>
      </c>
      <c r="O31" s="198">
        <v>2.65</v>
      </c>
      <c r="P31" s="198">
        <v>4.3600000000000003</v>
      </c>
      <c r="Q31" s="198">
        <v>0.35</v>
      </c>
      <c r="R31" s="198">
        <v>0.69</v>
      </c>
      <c r="S31" s="198">
        <v>0.43</v>
      </c>
      <c r="T31" s="198">
        <v>0</v>
      </c>
      <c r="U31" s="198">
        <v>2.29</v>
      </c>
      <c r="V31" s="198">
        <v>0.28000000000000003</v>
      </c>
      <c r="W31" s="198">
        <v>0.75</v>
      </c>
      <c r="X31" s="198">
        <v>2.39</v>
      </c>
      <c r="Y31" s="198">
        <v>511.74</v>
      </c>
      <c r="Z31" s="198">
        <v>4.3899999999999997</v>
      </c>
      <c r="AA31" s="198">
        <v>1.23</v>
      </c>
      <c r="AB31" s="198">
        <v>0</v>
      </c>
      <c r="AC31" s="198">
        <v>21.32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55.17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18.68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19.23</v>
      </c>
      <c r="L32" s="198">
        <v>-94.28</v>
      </c>
      <c r="M32" s="198">
        <v>4.62</v>
      </c>
      <c r="N32" s="198">
        <v>3.75</v>
      </c>
      <c r="O32" s="198">
        <v>2.65</v>
      </c>
      <c r="P32" s="198">
        <v>4.3600000000000003</v>
      </c>
      <c r="Q32" s="198">
        <v>0.35</v>
      </c>
      <c r="R32" s="198">
        <v>0.69</v>
      </c>
      <c r="S32" s="198">
        <v>0.43</v>
      </c>
      <c r="T32" s="198">
        <v>0</v>
      </c>
      <c r="U32" s="198">
        <v>2.29</v>
      </c>
      <c r="V32" s="198">
        <v>0.28000000000000003</v>
      </c>
      <c r="W32" s="198">
        <v>0.75</v>
      </c>
      <c r="X32" s="198">
        <v>2.39</v>
      </c>
      <c r="Y32" s="198">
        <v>511.74</v>
      </c>
      <c r="Z32" s="198">
        <v>4.3899999999999997</v>
      </c>
      <c r="AA32" s="198">
        <v>1.23</v>
      </c>
      <c r="AB32" s="198">
        <v>0</v>
      </c>
      <c r="AC32" s="198">
        <v>21.32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55.17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18.68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19.23</v>
      </c>
      <c r="L33" s="198">
        <v>-83.04</v>
      </c>
      <c r="M33" s="198">
        <v>4.62</v>
      </c>
      <c r="N33" s="198">
        <v>3.75</v>
      </c>
      <c r="O33" s="198">
        <v>2.65</v>
      </c>
      <c r="P33" s="198">
        <v>4.3600000000000003</v>
      </c>
      <c r="Q33" s="198">
        <v>0.35</v>
      </c>
      <c r="R33" s="198">
        <v>0.69</v>
      </c>
      <c r="S33" s="198">
        <v>0.43</v>
      </c>
      <c r="T33" s="198">
        <v>0</v>
      </c>
      <c r="U33" s="198">
        <v>2.29</v>
      </c>
      <c r="V33" s="198">
        <v>0.28000000000000003</v>
      </c>
      <c r="W33" s="198">
        <v>0.75</v>
      </c>
      <c r="X33" s="198">
        <v>2.39</v>
      </c>
      <c r="Y33" s="198">
        <v>511.74</v>
      </c>
      <c r="Z33" s="198">
        <v>4.3899999999999997</v>
      </c>
      <c r="AA33" s="198">
        <v>1.23</v>
      </c>
      <c r="AB33" s="198">
        <v>0</v>
      </c>
      <c r="AC33" s="198">
        <v>21.32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61.83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18.68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19.23</v>
      </c>
      <c r="L34" s="198">
        <v>-124.71</v>
      </c>
      <c r="M34" s="198">
        <v>4.62</v>
      </c>
      <c r="N34" s="198">
        <v>3.75</v>
      </c>
      <c r="O34" s="198">
        <v>2.65</v>
      </c>
      <c r="P34" s="198">
        <v>4.3600000000000003</v>
      </c>
      <c r="Q34" s="198">
        <v>0.35</v>
      </c>
      <c r="R34" s="198">
        <v>0.69</v>
      </c>
      <c r="S34" s="198">
        <v>0.43</v>
      </c>
      <c r="T34" s="198">
        <v>0</v>
      </c>
      <c r="U34" s="198">
        <v>2.29</v>
      </c>
      <c r="V34" s="198">
        <v>0.28000000000000003</v>
      </c>
      <c r="W34" s="198">
        <v>0.75</v>
      </c>
      <c r="X34" s="198">
        <v>2.39</v>
      </c>
      <c r="Y34" s="198">
        <v>511.74</v>
      </c>
      <c r="Z34" s="198">
        <v>4.3899999999999997</v>
      </c>
      <c r="AA34" s="198">
        <v>1.23</v>
      </c>
      <c r="AB34" s="198">
        <v>0</v>
      </c>
      <c r="AC34" s="198">
        <v>21.32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64.11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18.68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19.23</v>
      </c>
      <c r="L35" s="198">
        <v>-144.54</v>
      </c>
      <c r="M35" s="198">
        <v>4.62</v>
      </c>
      <c r="N35" s="198">
        <v>3.75</v>
      </c>
      <c r="O35" s="198">
        <v>2.65</v>
      </c>
      <c r="P35" s="198">
        <v>4.3600000000000003</v>
      </c>
      <c r="Q35" s="198">
        <v>0.35</v>
      </c>
      <c r="R35" s="198">
        <v>0.69</v>
      </c>
      <c r="S35" s="198">
        <v>0.43</v>
      </c>
      <c r="T35" s="198">
        <v>0</v>
      </c>
      <c r="U35" s="198">
        <v>2.29</v>
      </c>
      <c r="V35" s="198">
        <v>0.28000000000000003</v>
      </c>
      <c r="W35" s="198">
        <v>0.75</v>
      </c>
      <c r="X35" s="198">
        <v>2.39</v>
      </c>
      <c r="Y35" s="198">
        <v>511.74</v>
      </c>
      <c r="Z35" s="198">
        <v>4.3899999999999997</v>
      </c>
      <c r="AA35" s="198">
        <v>1.23</v>
      </c>
      <c r="AB35" s="198">
        <v>0</v>
      </c>
      <c r="AC35" s="198">
        <v>21.32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55.17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18.68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19.23</v>
      </c>
      <c r="L36" s="198">
        <v>-113.35</v>
      </c>
      <c r="M36" s="198">
        <v>4.62</v>
      </c>
      <c r="N36" s="198">
        <v>3.75</v>
      </c>
      <c r="O36" s="198">
        <v>2.65</v>
      </c>
      <c r="P36" s="198">
        <v>4.3600000000000003</v>
      </c>
      <c r="Q36" s="198">
        <v>0.35</v>
      </c>
      <c r="R36" s="198">
        <v>0.69</v>
      </c>
      <c r="S36" s="198">
        <v>0.43</v>
      </c>
      <c r="T36" s="198">
        <v>0</v>
      </c>
      <c r="U36" s="198">
        <v>2.29</v>
      </c>
      <c r="V36" s="198">
        <v>0.28000000000000003</v>
      </c>
      <c r="W36" s="198">
        <v>0.75</v>
      </c>
      <c r="X36" s="198">
        <v>2.39</v>
      </c>
      <c r="Y36" s="198">
        <v>511.74</v>
      </c>
      <c r="Z36" s="198">
        <v>4.3899999999999997</v>
      </c>
      <c r="AA36" s="198">
        <v>1.23</v>
      </c>
      <c r="AB36" s="198">
        <v>0</v>
      </c>
      <c r="AC36" s="198">
        <v>21.32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55.17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18.68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19.23</v>
      </c>
      <c r="L37" s="198">
        <v>-166.39</v>
      </c>
      <c r="M37" s="198">
        <v>4.62</v>
      </c>
      <c r="N37" s="198">
        <v>3.75</v>
      </c>
      <c r="O37" s="198">
        <v>2.65</v>
      </c>
      <c r="P37" s="198">
        <v>4.79</v>
      </c>
      <c r="Q37" s="198">
        <v>0.35</v>
      </c>
      <c r="R37" s="198">
        <v>0.69</v>
      </c>
      <c r="S37" s="198">
        <v>0.43</v>
      </c>
      <c r="T37" s="198">
        <v>0</v>
      </c>
      <c r="U37" s="198">
        <v>2.29</v>
      </c>
      <c r="V37" s="198">
        <v>0.28000000000000003</v>
      </c>
      <c r="W37" s="198">
        <v>0.75</v>
      </c>
      <c r="X37" s="198">
        <v>2.39</v>
      </c>
      <c r="Y37" s="198">
        <v>511.74</v>
      </c>
      <c r="Z37" s="198">
        <v>4.3899999999999997</v>
      </c>
      <c r="AA37" s="198">
        <v>1.23</v>
      </c>
      <c r="AB37" s="198">
        <v>0</v>
      </c>
      <c r="AC37" s="198">
        <v>21.32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55.17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18.68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19.23</v>
      </c>
      <c r="L38" s="198">
        <v>-166.39</v>
      </c>
      <c r="M38" s="198">
        <v>4.62</v>
      </c>
      <c r="N38" s="198">
        <v>3.75</v>
      </c>
      <c r="O38" s="198">
        <v>2.65</v>
      </c>
      <c r="P38" s="198">
        <v>4.79</v>
      </c>
      <c r="Q38" s="198">
        <v>0.35</v>
      </c>
      <c r="R38" s="198">
        <v>0.69</v>
      </c>
      <c r="S38" s="198">
        <v>0.43</v>
      </c>
      <c r="T38" s="198">
        <v>0</v>
      </c>
      <c r="U38" s="198">
        <v>2.29</v>
      </c>
      <c r="V38" s="198">
        <v>0.28000000000000003</v>
      </c>
      <c r="W38" s="198">
        <v>0.75</v>
      </c>
      <c r="X38" s="198">
        <v>2.39</v>
      </c>
      <c r="Y38" s="198">
        <v>511.74</v>
      </c>
      <c r="Z38" s="198">
        <v>4.3899999999999997</v>
      </c>
      <c r="AA38" s="198">
        <v>1.23</v>
      </c>
      <c r="AB38" s="198">
        <v>0</v>
      </c>
      <c r="AC38" s="198">
        <v>21.32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55.17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18.68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38.99</v>
      </c>
      <c r="J39" s="198">
        <v>0</v>
      </c>
      <c r="K39" s="198">
        <v>19.23</v>
      </c>
      <c r="L39" s="198">
        <v>-166.39</v>
      </c>
      <c r="M39" s="198">
        <v>4.62</v>
      </c>
      <c r="N39" s="198">
        <v>3.75</v>
      </c>
      <c r="O39" s="198">
        <v>2.65</v>
      </c>
      <c r="P39" s="198">
        <v>5.97</v>
      </c>
      <c r="Q39" s="198">
        <v>0.35</v>
      </c>
      <c r="R39" s="198">
        <v>0.69</v>
      </c>
      <c r="S39" s="198">
        <v>0.43</v>
      </c>
      <c r="T39" s="198">
        <v>0</v>
      </c>
      <c r="U39" s="198">
        <v>2.29</v>
      </c>
      <c r="V39" s="198">
        <v>0.28000000000000003</v>
      </c>
      <c r="W39" s="198">
        <v>0.75</v>
      </c>
      <c r="X39" s="198">
        <v>2.39</v>
      </c>
      <c r="Y39" s="198">
        <v>511.74</v>
      </c>
      <c r="Z39" s="198">
        <v>4.3899999999999997</v>
      </c>
      <c r="AA39" s="198">
        <v>1.23</v>
      </c>
      <c r="AB39" s="198">
        <v>0</v>
      </c>
      <c r="AC39" s="198">
        <v>21.32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55.17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18.68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38.99</v>
      </c>
      <c r="J40" s="198">
        <v>0</v>
      </c>
      <c r="K40" s="198">
        <v>19.23</v>
      </c>
      <c r="L40" s="198">
        <v>-166.39</v>
      </c>
      <c r="M40" s="198">
        <v>4.62</v>
      </c>
      <c r="N40" s="198">
        <v>3.75</v>
      </c>
      <c r="O40" s="198">
        <v>2.65</v>
      </c>
      <c r="P40" s="198">
        <v>5.97</v>
      </c>
      <c r="Q40" s="198">
        <v>0.35</v>
      </c>
      <c r="R40" s="198">
        <v>0.69</v>
      </c>
      <c r="S40" s="198">
        <v>0.43</v>
      </c>
      <c r="T40" s="198">
        <v>0</v>
      </c>
      <c r="U40" s="198">
        <v>2.29</v>
      </c>
      <c r="V40" s="198">
        <v>0.28000000000000003</v>
      </c>
      <c r="W40" s="198">
        <v>0.75</v>
      </c>
      <c r="X40" s="198">
        <v>2.39</v>
      </c>
      <c r="Y40" s="198">
        <v>511.74</v>
      </c>
      <c r="Z40" s="198">
        <v>4.3899999999999997</v>
      </c>
      <c r="AA40" s="198">
        <v>1.23</v>
      </c>
      <c r="AB40" s="198">
        <v>0</v>
      </c>
      <c r="AC40" s="198">
        <v>21.32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54.32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18.63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38.99</v>
      </c>
      <c r="J41" s="198">
        <v>0</v>
      </c>
      <c r="K41" s="198">
        <v>19.23</v>
      </c>
      <c r="L41" s="198">
        <v>-166.39</v>
      </c>
      <c r="M41" s="198">
        <v>4.62</v>
      </c>
      <c r="N41" s="198">
        <v>3.75</v>
      </c>
      <c r="O41" s="198">
        <v>2.65</v>
      </c>
      <c r="P41" s="198">
        <v>5.97</v>
      </c>
      <c r="Q41" s="198">
        <v>0.35</v>
      </c>
      <c r="R41" s="198">
        <v>0.69</v>
      </c>
      <c r="S41" s="198">
        <v>0.43</v>
      </c>
      <c r="T41" s="198">
        <v>0</v>
      </c>
      <c r="U41" s="198">
        <v>2.29</v>
      </c>
      <c r="V41" s="198">
        <v>0.28000000000000003</v>
      </c>
      <c r="W41" s="198">
        <v>0.75</v>
      </c>
      <c r="X41" s="198">
        <v>2.39</v>
      </c>
      <c r="Y41" s="198">
        <v>511.74</v>
      </c>
      <c r="Z41" s="198">
        <v>4.3899999999999997</v>
      </c>
      <c r="AA41" s="198">
        <v>1.23</v>
      </c>
      <c r="AB41" s="198">
        <v>0</v>
      </c>
      <c r="AC41" s="198">
        <v>21.32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56.02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18.63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38.99</v>
      </c>
      <c r="J42" s="198">
        <v>0</v>
      </c>
      <c r="K42" s="198">
        <v>19.23</v>
      </c>
      <c r="L42" s="198">
        <v>-166.39</v>
      </c>
      <c r="M42" s="198">
        <v>4.62</v>
      </c>
      <c r="N42" s="198">
        <v>3.75</v>
      </c>
      <c r="O42" s="198">
        <v>2.65</v>
      </c>
      <c r="P42" s="198">
        <v>5.97</v>
      </c>
      <c r="Q42" s="198">
        <v>0.35</v>
      </c>
      <c r="R42" s="198">
        <v>0.69</v>
      </c>
      <c r="S42" s="198">
        <v>0.43</v>
      </c>
      <c r="T42" s="198">
        <v>0</v>
      </c>
      <c r="U42" s="198">
        <v>2.29</v>
      </c>
      <c r="V42" s="198">
        <v>0.28000000000000003</v>
      </c>
      <c r="W42" s="198">
        <v>0.75</v>
      </c>
      <c r="X42" s="198">
        <v>2.39</v>
      </c>
      <c r="Y42" s="198">
        <v>511.74</v>
      </c>
      <c r="Z42" s="198">
        <v>4.3899999999999997</v>
      </c>
      <c r="AA42" s="198">
        <v>1.23</v>
      </c>
      <c r="AB42" s="198">
        <v>0</v>
      </c>
      <c r="AC42" s="198">
        <v>21.32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55.17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18.63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38.99</v>
      </c>
      <c r="J43" s="198">
        <v>0</v>
      </c>
      <c r="K43" s="198">
        <v>19.23</v>
      </c>
      <c r="L43" s="198">
        <v>-166.39</v>
      </c>
      <c r="M43" s="198">
        <v>4.62</v>
      </c>
      <c r="N43" s="198">
        <v>3.75</v>
      </c>
      <c r="O43" s="198">
        <v>2.65</v>
      </c>
      <c r="P43" s="198">
        <v>5.97</v>
      </c>
      <c r="Q43" s="198">
        <v>0.35</v>
      </c>
      <c r="R43" s="198">
        <v>0.69</v>
      </c>
      <c r="S43" s="198">
        <v>0.43</v>
      </c>
      <c r="T43" s="198">
        <v>0</v>
      </c>
      <c r="U43" s="198">
        <v>2.29</v>
      </c>
      <c r="V43" s="198">
        <v>0.28000000000000003</v>
      </c>
      <c r="W43" s="198">
        <v>0.75</v>
      </c>
      <c r="X43" s="198">
        <v>2.39</v>
      </c>
      <c r="Y43" s="198">
        <v>511.74</v>
      </c>
      <c r="Z43" s="198">
        <v>4.3899999999999997</v>
      </c>
      <c r="AA43" s="198">
        <v>1.23</v>
      </c>
      <c r="AB43" s="198">
        <v>0</v>
      </c>
      <c r="AC43" s="198">
        <v>21.32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55.17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18.63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38.99</v>
      </c>
      <c r="J44" s="198">
        <v>0</v>
      </c>
      <c r="K44" s="198">
        <v>19.23</v>
      </c>
      <c r="L44" s="198">
        <v>-166.39</v>
      </c>
      <c r="M44" s="198">
        <v>4.62</v>
      </c>
      <c r="N44" s="198">
        <v>3.75</v>
      </c>
      <c r="O44" s="198">
        <v>2.65</v>
      </c>
      <c r="P44" s="198">
        <v>5.97</v>
      </c>
      <c r="Q44" s="198">
        <v>0.35</v>
      </c>
      <c r="R44" s="198">
        <v>0.69</v>
      </c>
      <c r="S44" s="198">
        <v>0.43</v>
      </c>
      <c r="T44" s="198">
        <v>0</v>
      </c>
      <c r="U44" s="198">
        <v>2.29</v>
      </c>
      <c r="V44" s="198">
        <v>0.28000000000000003</v>
      </c>
      <c r="W44" s="198">
        <v>0.75</v>
      </c>
      <c r="X44" s="198">
        <v>2.39</v>
      </c>
      <c r="Y44" s="198">
        <v>511.74</v>
      </c>
      <c r="Z44" s="198">
        <v>4.3899999999999997</v>
      </c>
      <c r="AA44" s="198">
        <v>1.23</v>
      </c>
      <c r="AB44" s="198">
        <v>0</v>
      </c>
      <c r="AC44" s="198">
        <v>21.32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54.89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18.63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38.99</v>
      </c>
      <c r="J45" s="198">
        <v>0</v>
      </c>
      <c r="K45" s="198">
        <v>19.23</v>
      </c>
      <c r="L45" s="198">
        <v>-166.39</v>
      </c>
      <c r="M45" s="198">
        <v>4.62</v>
      </c>
      <c r="N45" s="198">
        <v>3.75</v>
      </c>
      <c r="O45" s="198">
        <v>2.65</v>
      </c>
      <c r="P45" s="198">
        <v>5.97</v>
      </c>
      <c r="Q45" s="198">
        <v>0.35</v>
      </c>
      <c r="R45" s="198">
        <v>0.69</v>
      </c>
      <c r="S45" s="198">
        <v>0.43</v>
      </c>
      <c r="T45" s="198">
        <v>0</v>
      </c>
      <c r="U45" s="198">
        <v>2.29</v>
      </c>
      <c r="V45" s="198">
        <v>0.28000000000000003</v>
      </c>
      <c r="W45" s="198">
        <v>0.75</v>
      </c>
      <c r="X45" s="198">
        <v>2.39</v>
      </c>
      <c r="Y45" s="198">
        <v>511.74</v>
      </c>
      <c r="Z45" s="198">
        <v>4.3899999999999997</v>
      </c>
      <c r="AA45" s="198">
        <v>1.23</v>
      </c>
      <c r="AB45" s="198">
        <v>0</v>
      </c>
      <c r="AC45" s="198">
        <v>21.32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54.89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18.63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38.99</v>
      </c>
      <c r="J46" s="198">
        <v>0</v>
      </c>
      <c r="K46" s="198">
        <v>19.23</v>
      </c>
      <c r="L46" s="198">
        <v>-166.39</v>
      </c>
      <c r="M46" s="198">
        <v>4.62</v>
      </c>
      <c r="N46" s="198">
        <v>3.75</v>
      </c>
      <c r="O46" s="198">
        <v>2.65</v>
      </c>
      <c r="P46" s="198">
        <v>5.97</v>
      </c>
      <c r="Q46" s="198">
        <v>0.35</v>
      </c>
      <c r="R46" s="198">
        <v>0.69</v>
      </c>
      <c r="S46" s="198">
        <v>0.43</v>
      </c>
      <c r="T46" s="198">
        <v>0</v>
      </c>
      <c r="U46" s="198">
        <v>2.29</v>
      </c>
      <c r="V46" s="198">
        <v>0.28000000000000003</v>
      </c>
      <c r="W46" s="198">
        <v>0.75</v>
      </c>
      <c r="X46" s="198">
        <v>2.39</v>
      </c>
      <c r="Y46" s="198">
        <v>511.74</v>
      </c>
      <c r="Z46" s="198">
        <v>4.3899999999999997</v>
      </c>
      <c r="AA46" s="198">
        <v>1.23</v>
      </c>
      <c r="AB46" s="198">
        <v>0</v>
      </c>
      <c r="AC46" s="198">
        <v>21.32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54.89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18.63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38.99</v>
      </c>
      <c r="J47" s="198">
        <v>0</v>
      </c>
      <c r="K47" s="198">
        <v>19.23</v>
      </c>
      <c r="L47" s="198">
        <v>-166.39</v>
      </c>
      <c r="M47" s="198">
        <v>4.62</v>
      </c>
      <c r="N47" s="198">
        <v>3.75</v>
      </c>
      <c r="O47" s="198">
        <v>2.65</v>
      </c>
      <c r="P47" s="198">
        <v>5.2</v>
      </c>
      <c r="Q47" s="198">
        <v>0.35</v>
      </c>
      <c r="R47" s="198">
        <v>0.69</v>
      </c>
      <c r="S47" s="198">
        <v>0.43</v>
      </c>
      <c r="T47" s="198">
        <v>0</v>
      </c>
      <c r="U47" s="198">
        <v>2.29</v>
      </c>
      <c r="V47" s="198">
        <v>0.28000000000000003</v>
      </c>
      <c r="W47" s="198">
        <v>0.75</v>
      </c>
      <c r="X47" s="198">
        <v>2.39</v>
      </c>
      <c r="Y47" s="198">
        <v>511.74</v>
      </c>
      <c r="Z47" s="198">
        <v>4.3899999999999997</v>
      </c>
      <c r="AA47" s="198">
        <v>1.23</v>
      </c>
      <c r="AB47" s="198">
        <v>0</v>
      </c>
      <c r="AC47" s="198">
        <v>21.32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54.03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18.63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38.99</v>
      </c>
      <c r="J48" s="198">
        <v>0</v>
      </c>
      <c r="K48" s="198">
        <v>19.23</v>
      </c>
      <c r="L48" s="198">
        <v>-166.39</v>
      </c>
      <c r="M48" s="198">
        <v>4.62</v>
      </c>
      <c r="N48" s="198">
        <v>3.75</v>
      </c>
      <c r="O48" s="198">
        <v>2.65</v>
      </c>
      <c r="P48" s="198">
        <v>5.2</v>
      </c>
      <c r="Q48" s="198">
        <v>0.35</v>
      </c>
      <c r="R48" s="198">
        <v>0.69</v>
      </c>
      <c r="S48" s="198">
        <v>0.43</v>
      </c>
      <c r="T48" s="198">
        <v>0</v>
      </c>
      <c r="U48" s="198">
        <v>2.29</v>
      </c>
      <c r="V48" s="198">
        <v>0.28000000000000003</v>
      </c>
      <c r="W48" s="198">
        <v>0.75</v>
      </c>
      <c r="X48" s="198">
        <v>2.39</v>
      </c>
      <c r="Y48" s="198">
        <v>511.74</v>
      </c>
      <c r="Z48" s="198">
        <v>4.3899999999999997</v>
      </c>
      <c r="AA48" s="198">
        <v>1.23</v>
      </c>
      <c r="AB48" s="198">
        <v>0</v>
      </c>
      <c r="AC48" s="198">
        <v>21.32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55.76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18.63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38.99</v>
      </c>
      <c r="J49" s="198">
        <v>0</v>
      </c>
      <c r="K49" s="198">
        <v>19.23</v>
      </c>
      <c r="L49" s="198">
        <v>-166.39</v>
      </c>
      <c r="M49" s="198">
        <v>4.62</v>
      </c>
      <c r="N49" s="198">
        <v>3.75</v>
      </c>
      <c r="O49" s="198">
        <v>2.65</v>
      </c>
      <c r="P49" s="198">
        <v>5.2</v>
      </c>
      <c r="Q49" s="198">
        <v>0.35</v>
      </c>
      <c r="R49" s="198">
        <v>0.69</v>
      </c>
      <c r="S49" s="198">
        <v>0.43</v>
      </c>
      <c r="T49" s="198">
        <v>0</v>
      </c>
      <c r="U49" s="198">
        <v>2.29</v>
      </c>
      <c r="V49" s="198">
        <v>0.28000000000000003</v>
      </c>
      <c r="W49" s="198">
        <v>0.75</v>
      </c>
      <c r="X49" s="198">
        <v>2.39</v>
      </c>
      <c r="Y49" s="198">
        <v>511.74</v>
      </c>
      <c r="Z49" s="198">
        <v>4.3899999999999997</v>
      </c>
      <c r="AA49" s="198">
        <v>1.23</v>
      </c>
      <c r="AB49" s="198">
        <v>0</v>
      </c>
      <c r="AC49" s="198">
        <v>21.32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54.89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18.63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38.99</v>
      </c>
      <c r="J50" s="198">
        <v>0</v>
      </c>
      <c r="K50" s="198">
        <v>19.23</v>
      </c>
      <c r="L50" s="198">
        <v>-166.39</v>
      </c>
      <c r="M50" s="198">
        <v>4.62</v>
      </c>
      <c r="N50" s="198">
        <v>3.75</v>
      </c>
      <c r="O50" s="198">
        <v>2.65</v>
      </c>
      <c r="P50" s="198">
        <v>5.2</v>
      </c>
      <c r="Q50" s="198">
        <v>0.35</v>
      </c>
      <c r="R50" s="198">
        <v>0.69</v>
      </c>
      <c r="S50" s="198">
        <v>0.43</v>
      </c>
      <c r="T50" s="198">
        <v>0</v>
      </c>
      <c r="U50" s="198">
        <v>2.29</v>
      </c>
      <c r="V50" s="198">
        <v>0.28000000000000003</v>
      </c>
      <c r="W50" s="198">
        <v>0.75</v>
      </c>
      <c r="X50" s="198">
        <v>2.39</v>
      </c>
      <c r="Y50" s="198">
        <v>511.74</v>
      </c>
      <c r="Z50" s="198">
        <v>4.3899999999999997</v>
      </c>
      <c r="AA50" s="198">
        <v>1.23</v>
      </c>
      <c r="AB50" s="198">
        <v>0</v>
      </c>
      <c r="AC50" s="198">
        <v>21.32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54.89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18.63</v>
      </c>
      <c r="D51" s="198">
        <v>0</v>
      </c>
      <c r="E51" s="198">
        <v>0</v>
      </c>
      <c r="F51" s="198">
        <v>30.29</v>
      </c>
      <c r="G51" s="198">
        <v>0</v>
      </c>
      <c r="H51" s="198">
        <v>0</v>
      </c>
      <c r="I51" s="198">
        <v>38.99</v>
      </c>
      <c r="J51" s="198">
        <v>0</v>
      </c>
      <c r="K51" s="198">
        <v>19.23</v>
      </c>
      <c r="L51" s="198">
        <v>-103.42</v>
      </c>
      <c r="M51" s="198">
        <v>4.62</v>
      </c>
      <c r="N51" s="198">
        <v>3.75</v>
      </c>
      <c r="O51" s="198">
        <v>2.65</v>
      </c>
      <c r="P51" s="198">
        <v>5.2</v>
      </c>
      <c r="Q51" s="198">
        <v>0.35</v>
      </c>
      <c r="R51" s="198">
        <v>0.69</v>
      </c>
      <c r="S51" s="198">
        <v>0.43</v>
      </c>
      <c r="T51" s="198">
        <v>0</v>
      </c>
      <c r="U51" s="198">
        <v>2.29</v>
      </c>
      <c r="V51" s="198">
        <v>0.28000000000000003</v>
      </c>
      <c r="W51" s="198">
        <v>0.75</v>
      </c>
      <c r="X51" s="198">
        <v>2.39</v>
      </c>
      <c r="Y51" s="198">
        <v>511.74</v>
      </c>
      <c r="Z51" s="198">
        <v>4.3899999999999997</v>
      </c>
      <c r="AA51" s="198">
        <v>1.23</v>
      </c>
      <c r="AB51" s="198">
        <v>0</v>
      </c>
      <c r="AC51" s="198">
        <v>21.97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53.75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18.63</v>
      </c>
      <c r="D52" s="198">
        <v>0</v>
      </c>
      <c r="E52" s="198">
        <v>0</v>
      </c>
      <c r="F52" s="198">
        <v>30.29</v>
      </c>
      <c r="G52" s="198">
        <v>0</v>
      </c>
      <c r="H52" s="198">
        <v>0</v>
      </c>
      <c r="I52" s="198">
        <v>38.99</v>
      </c>
      <c r="J52" s="198">
        <v>0</v>
      </c>
      <c r="K52" s="198">
        <v>19.23</v>
      </c>
      <c r="L52" s="198">
        <v>-104.52</v>
      </c>
      <c r="M52" s="198">
        <v>4.62</v>
      </c>
      <c r="N52" s="198">
        <v>3.75</v>
      </c>
      <c r="O52" s="198">
        <v>2.65</v>
      </c>
      <c r="P52" s="198">
        <v>5.2</v>
      </c>
      <c r="Q52" s="198">
        <v>0.35</v>
      </c>
      <c r="R52" s="198">
        <v>0.69</v>
      </c>
      <c r="S52" s="198">
        <v>0.43</v>
      </c>
      <c r="T52" s="198">
        <v>0</v>
      </c>
      <c r="U52" s="198">
        <v>2.29</v>
      </c>
      <c r="V52" s="198">
        <v>0.28000000000000003</v>
      </c>
      <c r="W52" s="198">
        <v>0.75</v>
      </c>
      <c r="X52" s="198">
        <v>2.39</v>
      </c>
      <c r="Y52" s="198">
        <v>511.74</v>
      </c>
      <c r="Z52" s="198">
        <v>4.3899999999999997</v>
      </c>
      <c r="AA52" s="198">
        <v>1.23</v>
      </c>
      <c r="AB52" s="198">
        <v>0</v>
      </c>
      <c r="AC52" s="198">
        <v>21.97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53.75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18.63</v>
      </c>
      <c r="D53" s="198">
        <v>0</v>
      </c>
      <c r="E53" s="198">
        <v>0</v>
      </c>
      <c r="F53" s="198">
        <v>30.29</v>
      </c>
      <c r="G53" s="198">
        <v>0</v>
      </c>
      <c r="H53" s="198">
        <v>0</v>
      </c>
      <c r="I53" s="198">
        <v>38.99</v>
      </c>
      <c r="J53" s="198">
        <v>0</v>
      </c>
      <c r="K53" s="198">
        <v>18.899999999999999</v>
      </c>
      <c r="L53" s="198">
        <v>-96.3</v>
      </c>
      <c r="M53" s="198">
        <v>4.62</v>
      </c>
      <c r="N53" s="198">
        <v>3.75</v>
      </c>
      <c r="O53" s="198">
        <v>2.65</v>
      </c>
      <c r="P53" s="198">
        <v>5.2</v>
      </c>
      <c r="Q53" s="198">
        <v>0.35</v>
      </c>
      <c r="R53" s="198">
        <v>0.68</v>
      </c>
      <c r="S53" s="198">
        <v>0.43</v>
      </c>
      <c r="T53" s="198">
        <v>0</v>
      </c>
      <c r="U53" s="198">
        <v>2.29</v>
      </c>
      <c r="V53" s="198">
        <v>0.61</v>
      </c>
      <c r="W53" s="198">
        <v>0.75</v>
      </c>
      <c r="X53" s="198">
        <v>2.39</v>
      </c>
      <c r="Y53" s="198">
        <v>511.74</v>
      </c>
      <c r="Z53" s="198">
        <v>4.3899999999999997</v>
      </c>
      <c r="AA53" s="198">
        <v>0.86</v>
      </c>
      <c r="AB53" s="198">
        <v>0</v>
      </c>
      <c r="AC53" s="198">
        <v>21.97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53.75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18.63</v>
      </c>
      <c r="D54" s="198">
        <v>0</v>
      </c>
      <c r="E54" s="198">
        <v>0</v>
      </c>
      <c r="F54" s="198">
        <v>30.29</v>
      </c>
      <c r="G54" s="198">
        <v>0</v>
      </c>
      <c r="H54" s="198">
        <v>0</v>
      </c>
      <c r="I54" s="198">
        <v>38.99</v>
      </c>
      <c r="J54" s="198">
        <v>0</v>
      </c>
      <c r="K54" s="198">
        <v>18.899999999999999</v>
      </c>
      <c r="L54" s="198">
        <v>-99.25</v>
      </c>
      <c r="M54" s="198">
        <v>4.62</v>
      </c>
      <c r="N54" s="198">
        <v>3.75</v>
      </c>
      <c r="O54" s="198">
        <v>2.65</v>
      </c>
      <c r="P54" s="198">
        <v>5.2</v>
      </c>
      <c r="Q54" s="198">
        <v>0.35</v>
      </c>
      <c r="R54" s="198">
        <v>0.68</v>
      </c>
      <c r="S54" s="198">
        <v>0.43</v>
      </c>
      <c r="T54" s="198">
        <v>0</v>
      </c>
      <c r="U54" s="198">
        <v>2.29</v>
      </c>
      <c r="V54" s="198">
        <v>0.73</v>
      </c>
      <c r="W54" s="198">
        <v>0.75</v>
      </c>
      <c r="X54" s="198">
        <v>2.39</v>
      </c>
      <c r="Y54" s="198">
        <v>511.74</v>
      </c>
      <c r="Z54" s="198">
        <v>4.3899999999999997</v>
      </c>
      <c r="AA54" s="198">
        <v>0.86</v>
      </c>
      <c r="AB54" s="198">
        <v>0</v>
      </c>
      <c r="AC54" s="198">
        <v>21.97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53.75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18.63</v>
      </c>
      <c r="D55" s="198">
        <v>0</v>
      </c>
      <c r="E55" s="198">
        <v>0</v>
      </c>
      <c r="F55" s="198">
        <v>30.29</v>
      </c>
      <c r="G55" s="198">
        <v>0</v>
      </c>
      <c r="H55" s="198">
        <v>0</v>
      </c>
      <c r="I55" s="198">
        <v>38.75</v>
      </c>
      <c r="J55" s="198">
        <v>0</v>
      </c>
      <c r="K55" s="198">
        <v>89.54</v>
      </c>
      <c r="L55" s="198">
        <v>-70.349999999999994</v>
      </c>
      <c r="M55" s="198">
        <v>4.62</v>
      </c>
      <c r="N55" s="198">
        <v>3.75</v>
      </c>
      <c r="O55" s="198">
        <v>2.65</v>
      </c>
      <c r="P55" s="198">
        <v>5.2</v>
      </c>
      <c r="Q55" s="198">
        <v>0.35</v>
      </c>
      <c r="R55" s="198">
        <v>0.69</v>
      </c>
      <c r="S55" s="198">
        <v>0.43</v>
      </c>
      <c r="T55" s="198">
        <v>0</v>
      </c>
      <c r="U55" s="198">
        <v>2.29</v>
      </c>
      <c r="V55" s="198">
        <v>0.73</v>
      </c>
      <c r="W55" s="198">
        <v>0.75</v>
      </c>
      <c r="X55" s="198">
        <v>2.39</v>
      </c>
      <c r="Y55" s="198">
        <v>511.74</v>
      </c>
      <c r="Z55" s="198">
        <v>4.3899999999999997</v>
      </c>
      <c r="AA55" s="198">
        <v>1.23</v>
      </c>
      <c r="AB55" s="198">
        <v>0</v>
      </c>
      <c r="AC55" s="198">
        <v>21.97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53.75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18.63</v>
      </c>
      <c r="D56" s="198">
        <v>0</v>
      </c>
      <c r="E56" s="198">
        <v>0</v>
      </c>
      <c r="F56" s="198">
        <v>30.29</v>
      </c>
      <c r="G56" s="198">
        <v>0</v>
      </c>
      <c r="H56" s="198">
        <v>0</v>
      </c>
      <c r="I56" s="198">
        <v>38.75</v>
      </c>
      <c r="J56" s="198">
        <v>0</v>
      </c>
      <c r="K56" s="198">
        <v>90.5</v>
      </c>
      <c r="L56" s="198">
        <v>-71.599999999999994</v>
      </c>
      <c r="M56" s="198">
        <v>4.62</v>
      </c>
      <c r="N56" s="198">
        <v>3.75</v>
      </c>
      <c r="O56" s="198">
        <v>2.65</v>
      </c>
      <c r="P56" s="198">
        <v>5.2</v>
      </c>
      <c r="Q56" s="198">
        <v>0.35</v>
      </c>
      <c r="R56" s="198">
        <v>0.69</v>
      </c>
      <c r="S56" s="198">
        <v>0.43</v>
      </c>
      <c r="T56" s="198">
        <v>0</v>
      </c>
      <c r="U56" s="198">
        <v>2.29</v>
      </c>
      <c r="V56" s="198">
        <v>0.73</v>
      </c>
      <c r="W56" s="198">
        <v>0.75</v>
      </c>
      <c r="X56" s="198">
        <v>2.39</v>
      </c>
      <c r="Y56" s="198">
        <v>511.74</v>
      </c>
      <c r="Z56" s="198">
        <v>4.3899999999999997</v>
      </c>
      <c r="AA56" s="198">
        <v>1.23</v>
      </c>
      <c r="AB56" s="198">
        <v>0</v>
      </c>
      <c r="AC56" s="198">
        <v>21.97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54.8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18.63</v>
      </c>
      <c r="D57" s="198">
        <v>0</v>
      </c>
      <c r="E57" s="198">
        <v>0</v>
      </c>
      <c r="F57" s="198">
        <v>30.29</v>
      </c>
      <c r="G57" s="198">
        <v>0</v>
      </c>
      <c r="H57" s="198">
        <v>0</v>
      </c>
      <c r="I57" s="198">
        <v>38.75</v>
      </c>
      <c r="J57" s="198">
        <v>0</v>
      </c>
      <c r="K57" s="198">
        <v>53.9</v>
      </c>
      <c r="L57" s="198">
        <v>-71.97</v>
      </c>
      <c r="M57" s="198">
        <v>4.62</v>
      </c>
      <c r="N57" s="198">
        <v>3.75</v>
      </c>
      <c r="O57" s="198">
        <v>2.65</v>
      </c>
      <c r="P57" s="198">
        <v>5.2</v>
      </c>
      <c r="Q57" s="198">
        <v>0.35</v>
      </c>
      <c r="R57" s="198">
        <v>0.69</v>
      </c>
      <c r="S57" s="198">
        <v>0.43</v>
      </c>
      <c r="T57" s="198">
        <v>0</v>
      </c>
      <c r="U57" s="198">
        <v>2.29</v>
      </c>
      <c r="V57" s="198">
        <v>0.73</v>
      </c>
      <c r="W57" s="198">
        <v>0.75</v>
      </c>
      <c r="X57" s="198">
        <v>2.39</v>
      </c>
      <c r="Y57" s="198">
        <v>511.74</v>
      </c>
      <c r="Z57" s="198">
        <v>4.3899999999999997</v>
      </c>
      <c r="AA57" s="198">
        <v>1.23</v>
      </c>
      <c r="AB57" s="198">
        <v>0</v>
      </c>
      <c r="AC57" s="198">
        <v>21.97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52.9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18.63</v>
      </c>
      <c r="D58" s="198">
        <v>0</v>
      </c>
      <c r="E58" s="198">
        <v>0</v>
      </c>
      <c r="F58" s="198">
        <v>30.29</v>
      </c>
      <c r="G58" s="198">
        <v>0</v>
      </c>
      <c r="H58" s="198">
        <v>0</v>
      </c>
      <c r="I58" s="198">
        <v>38.75</v>
      </c>
      <c r="J58" s="198">
        <v>0</v>
      </c>
      <c r="K58" s="198">
        <v>31.75</v>
      </c>
      <c r="L58" s="198">
        <v>-71.97</v>
      </c>
      <c r="M58" s="198">
        <v>4.62</v>
      </c>
      <c r="N58" s="198">
        <v>3.75</v>
      </c>
      <c r="O58" s="198">
        <v>2.65</v>
      </c>
      <c r="P58" s="198">
        <v>5.2</v>
      </c>
      <c r="Q58" s="198">
        <v>0.35</v>
      </c>
      <c r="R58" s="198">
        <v>0.69</v>
      </c>
      <c r="S58" s="198">
        <v>0.43</v>
      </c>
      <c r="T58" s="198">
        <v>0</v>
      </c>
      <c r="U58" s="198">
        <v>2.29</v>
      </c>
      <c r="V58" s="198">
        <v>0.73</v>
      </c>
      <c r="W58" s="198">
        <v>0.75</v>
      </c>
      <c r="X58" s="198">
        <v>2.39</v>
      </c>
      <c r="Y58" s="198">
        <v>511.74</v>
      </c>
      <c r="Z58" s="198">
        <v>4.3899999999999997</v>
      </c>
      <c r="AA58" s="198">
        <v>1.23</v>
      </c>
      <c r="AB58" s="198">
        <v>0</v>
      </c>
      <c r="AC58" s="198">
        <v>21.97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53.75</v>
      </c>
      <c r="AJ58" s="198">
        <v>0</v>
      </c>
      <c r="AK58" s="198">
        <v>6.21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18.63</v>
      </c>
      <c r="D59" s="198">
        <v>0</v>
      </c>
      <c r="E59" s="198">
        <v>0</v>
      </c>
      <c r="F59" s="198">
        <v>30.29</v>
      </c>
      <c r="G59" s="198">
        <v>0</v>
      </c>
      <c r="H59" s="198">
        <v>0</v>
      </c>
      <c r="I59" s="198">
        <v>38.75</v>
      </c>
      <c r="J59" s="198">
        <v>0</v>
      </c>
      <c r="K59" s="198">
        <v>18.91</v>
      </c>
      <c r="L59" s="198">
        <v>-71.97</v>
      </c>
      <c r="M59" s="198">
        <v>4.62</v>
      </c>
      <c r="N59" s="198">
        <v>3.75</v>
      </c>
      <c r="O59" s="198">
        <v>2.65</v>
      </c>
      <c r="P59" s="198">
        <v>5.2</v>
      </c>
      <c r="Q59" s="198">
        <v>0.35</v>
      </c>
      <c r="R59" s="198">
        <v>0.69</v>
      </c>
      <c r="S59" s="198">
        <v>0.43</v>
      </c>
      <c r="T59" s="198">
        <v>0</v>
      </c>
      <c r="U59" s="198">
        <v>2.29</v>
      </c>
      <c r="V59" s="198">
        <v>0.73</v>
      </c>
      <c r="W59" s="198">
        <v>0.75</v>
      </c>
      <c r="X59" s="198">
        <v>2.39</v>
      </c>
      <c r="Y59" s="198">
        <v>511.74</v>
      </c>
      <c r="Z59" s="198">
        <v>4.3899999999999997</v>
      </c>
      <c r="AA59" s="198">
        <v>1.23</v>
      </c>
      <c r="AB59" s="198">
        <v>0</v>
      </c>
      <c r="AC59" s="198">
        <v>21.97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53.75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18.63</v>
      </c>
      <c r="D60" s="198">
        <v>0</v>
      </c>
      <c r="E60" s="198">
        <v>0</v>
      </c>
      <c r="F60" s="198">
        <v>30.29</v>
      </c>
      <c r="G60" s="198">
        <v>0</v>
      </c>
      <c r="H60" s="198">
        <v>0</v>
      </c>
      <c r="I60" s="198">
        <v>38.75</v>
      </c>
      <c r="J60" s="198">
        <v>0</v>
      </c>
      <c r="K60" s="198">
        <v>18.91</v>
      </c>
      <c r="L60" s="198">
        <v>-71.97</v>
      </c>
      <c r="M60" s="198">
        <v>4.62</v>
      </c>
      <c r="N60" s="198">
        <v>3.75</v>
      </c>
      <c r="O60" s="198">
        <v>2.65</v>
      </c>
      <c r="P60" s="198">
        <v>5.2</v>
      </c>
      <c r="Q60" s="198">
        <v>0.35</v>
      </c>
      <c r="R60" s="198">
        <v>0.69</v>
      </c>
      <c r="S60" s="198">
        <v>0.43</v>
      </c>
      <c r="T60" s="198">
        <v>0</v>
      </c>
      <c r="U60" s="198">
        <v>2.29</v>
      </c>
      <c r="V60" s="198">
        <v>0.73</v>
      </c>
      <c r="W60" s="198">
        <v>0.75</v>
      </c>
      <c r="X60" s="198">
        <v>2.39</v>
      </c>
      <c r="Y60" s="198">
        <v>511.74</v>
      </c>
      <c r="Z60" s="198">
        <v>4.3899999999999997</v>
      </c>
      <c r="AA60" s="198">
        <v>1.23</v>
      </c>
      <c r="AB60" s="198">
        <v>0</v>
      </c>
      <c r="AC60" s="198">
        <v>21.97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53.75</v>
      </c>
      <c r="AJ60" s="198">
        <v>0</v>
      </c>
      <c r="AK60" s="198">
        <v>5.33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18.63</v>
      </c>
      <c r="D61" s="198">
        <v>0</v>
      </c>
      <c r="E61" s="198">
        <v>0</v>
      </c>
      <c r="F61" s="198">
        <v>30.29</v>
      </c>
      <c r="G61" s="198">
        <v>0</v>
      </c>
      <c r="H61" s="198">
        <v>0</v>
      </c>
      <c r="I61" s="198">
        <v>38.75</v>
      </c>
      <c r="J61" s="198">
        <v>0</v>
      </c>
      <c r="K61" s="198">
        <v>18.91</v>
      </c>
      <c r="L61" s="198">
        <v>-71.97</v>
      </c>
      <c r="M61" s="198">
        <v>4.62</v>
      </c>
      <c r="N61" s="198">
        <v>3.75</v>
      </c>
      <c r="O61" s="198">
        <v>2.65</v>
      </c>
      <c r="P61" s="198">
        <v>5.2</v>
      </c>
      <c r="Q61" s="198">
        <v>0.35</v>
      </c>
      <c r="R61" s="198">
        <v>0.69</v>
      </c>
      <c r="S61" s="198">
        <v>0.43</v>
      </c>
      <c r="T61" s="198">
        <v>0</v>
      </c>
      <c r="U61" s="198">
        <v>2.29</v>
      </c>
      <c r="V61" s="198">
        <v>0.73</v>
      </c>
      <c r="W61" s="198">
        <v>0.75</v>
      </c>
      <c r="X61" s="198">
        <v>2.39</v>
      </c>
      <c r="Y61" s="198">
        <v>511.74</v>
      </c>
      <c r="Z61" s="198">
        <v>4.3899999999999997</v>
      </c>
      <c r="AA61" s="198">
        <v>1.23</v>
      </c>
      <c r="AB61" s="198">
        <v>0</v>
      </c>
      <c r="AC61" s="198">
        <v>21.97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53.75</v>
      </c>
      <c r="AJ61" s="198">
        <v>0</v>
      </c>
      <c r="AK61" s="198">
        <v>5.33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18.54</v>
      </c>
      <c r="D62" s="198">
        <v>0</v>
      </c>
      <c r="E62" s="198">
        <v>0</v>
      </c>
      <c r="F62" s="198">
        <v>30.29</v>
      </c>
      <c r="G62" s="198">
        <v>0</v>
      </c>
      <c r="H62" s="198">
        <v>0</v>
      </c>
      <c r="I62" s="198">
        <v>38.75</v>
      </c>
      <c r="J62" s="198">
        <v>0</v>
      </c>
      <c r="K62" s="198">
        <v>18.91</v>
      </c>
      <c r="L62" s="198">
        <v>-71.97</v>
      </c>
      <c r="M62" s="198">
        <v>4.62</v>
      </c>
      <c r="N62" s="198">
        <v>3.75</v>
      </c>
      <c r="O62" s="198">
        <v>2.65</v>
      </c>
      <c r="P62" s="198">
        <v>5.2</v>
      </c>
      <c r="Q62" s="198">
        <v>0.35</v>
      </c>
      <c r="R62" s="198">
        <v>0.69</v>
      </c>
      <c r="S62" s="198">
        <v>0.43</v>
      </c>
      <c r="T62" s="198">
        <v>0</v>
      </c>
      <c r="U62" s="198">
        <v>2.29</v>
      </c>
      <c r="V62" s="198">
        <v>0.73</v>
      </c>
      <c r="W62" s="198">
        <v>0.75</v>
      </c>
      <c r="X62" s="198">
        <v>2.39</v>
      </c>
      <c r="Y62" s="198">
        <v>511.74</v>
      </c>
      <c r="Z62" s="198">
        <v>4.3899999999999997</v>
      </c>
      <c r="AA62" s="198">
        <v>1.23</v>
      </c>
      <c r="AB62" s="198">
        <v>0</v>
      </c>
      <c r="AC62" s="198">
        <v>21.97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54.8</v>
      </c>
      <c r="AJ62" s="198">
        <v>0</v>
      </c>
      <c r="AK62" s="198">
        <v>5.33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18.489999999999998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38.75</v>
      </c>
      <c r="J63" s="198">
        <v>0</v>
      </c>
      <c r="K63" s="198">
        <v>18.91</v>
      </c>
      <c r="L63" s="198">
        <v>-71.97</v>
      </c>
      <c r="M63" s="198">
        <v>4.62</v>
      </c>
      <c r="N63" s="198">
        <v>3.75</v>
      </c>
      <c r="O63" s="198">
        <v>2.65</v>
      </c>
      <c r="P63" s="198">
        <v>5.2</v>
      </c>
      <c r="Q63" s="198">
        <v>0.35</v>
      </c>
      <c r="R63" s="198">
        <v>0.69</v>
      </c>
      <c r="S63" s="198">
        <v>0.43</v>
      </c>
      <c r="T63" s="198">
        <v>0</v>
      </c>
      <c r="U63" s="198">
        <v>2.29</v>
      </c>
      <c r="V63" s="198">
        <v>0.73</v>
      </c>
      <c r="W63" s="198">
        <v>0.75</v>
      </c>
      <c r="X63" s="198">
        <v>2.39</v>
      </c>
      <c r="Y63" s="198">
        <v>511.74</v>
      </c>
      <c r="Z63" s="198">
        <v>4.3899999999999997</v>
      </c>
      <c r="AA63" s="198">
        <v>1.23</v>
      </c>
      <c r="AB63" s="198">
        <v>0</v>
      </c>
      <c r="AC63" s="198">
        <v>21.97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52.9</v>
      </c>
      <c r="AJ63" s="198">
        <v>0</v>
      </c>
      <c r="AK63" s="198">
        <v>5.33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18.489999999999998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38.75</v>
      </c>
      <c r="J64" s="198">
        <v>0</v>
      </c>
      <c r="K64" s="198">
        <v>18.91</v>
      </c>
      <c r="L64" s="198">
        <v>-71.97</v>
      </c>
      <c r="M64" s="198">
        <v>4.62</v>
      </c>
      <c r="N64" s="198">
        <v>3.75</v>
      </c>
      <c r="O64" s="198">
        <v>2.65</v>
      </c>
      <c r="P64" s="198">
        <v>5.2</v>
      </c>
      <c r="Q64" s="198">
        <v>0.35</v>
      </c>
      <c r="R64" s="198">
        <v>0.69</v>
      </c>
      <c r="S64" s="198">
        <v>0.43</v>
      </c>
      <c r="T64" s="198">
        <v>0</v>
      </c>
      <c r="U64" s="198">
        <v>2.29</v>
      </c>
      <c r="V64" s="198">
        <v>0.73</v>
      </c>
      <c r="W64" s="198">
        <v>0.75</v>
      </c>
      <c r="X64" s="198">
        <v>2.39</v>
      </c>
      <c r="Y64" s="198">
        <v>511.74</v>
      </c>
      <c r="Z64" s="198">
        <v>4.3899999999999997</v>
      </c>
      <c r="AA64" s="198">
        <v>1.23</v>
      </c>
      <c r="AB64" s="198">
        <v>0</v>
      </c>
      <c r="AC64" s="198">
        <v>21.97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53.75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18.489999999999998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38.75</v>
      </c>
      <c r="J65" s="198">
        <v>0</v>
      </c>
      <c r="K65" s="198">
        <v>18.899999999999999</v>
      </c>
      <c r="L65" s="198">
        <v>-70.349999999999994</v>
      </c>
      <c r="M65" s="198">
        <v>4.62</v>
      </c>
      <c r="N65" s="198">
        <v>3.75</v>
      </c>
      <c r="O65" s="198">
        <v>2.65</v>
      </c>
      <c r="P65" s="198">
        <v>5.2</v>
      </c>
      <c r="Q65" s="198">
        <v>0.41</v>
      </c>
      <c r="R65" s="198">
        <v>0.68</v>
      </c>
      <c r="S65" s="198">
        <v>0.43</v>
      </c>
      <c r="T65" s="198">
        <v>0</v>
      </c>
      <c r="U65" s="198">
        <v>2.29</v>
      </c>
      <c r="V65" s="198">
        <v>0.73</v>
      </c>
      <c r="W65" s="198">
        <v>0.75</v>
      </c>
      <c r="X65" s="198">
        <v>2.39</v>
      </c>
      <c r="Y65" s="198">
        <v>511.74</v>
      </c>
      <c r="Z65" s="198">
        <v>4.3899999999999997</v>
      </c>
      <c r="AA65" s="198">
        <v>1.23</v>
      </c>
      <c r="AB65" s="198">
        <v>0</v>
      </c>
      <c r="AC65" s="198">
        <v>21.97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53.75</v>
      </c>
      <c r="AJ65" s="198">
        <v>0</v>
      </c>
      <c r="AK65" s="198">
        <v>5.33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18.489999999999998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38.75</v>
      </c>
      <c r="J66" s="198">
        <v>0</v>
      </c>
      <c r="K66" s="198">
        <v>18.899999999999999</v>
      </c>
      <c r="L66" s="198">
        <v>-70.349999999999994</v>
      </c>
      <c r="M66" s="198">
        <v>4.62</v>
      </c>
      <c r="N66" s="198">
        <v>3.75</v>
      </c>
      <c r="O66" s="198">
        <v>2.65</v>
      </c>
      <c r="P66" s="198">
        <v>5.2</v>
      </c>
      <c r="Q66" s="198">
        <v>0.35</v>
      </c>
      <c r="R66" s="198">
        <v>0.68</v>
      </c>
      <c r="S66" s="198">
        <v>0.43</v>
      </c>
      <c r="T66" s="198">
        <v>0</v>
      </c>
      <c r="U66" s="198">
        <v>2.29</v>
      </c>
      <c r="V66" s="198">
        <v>0.73</v>
      </c>
      <c r="W66" s="198">
        <v>0.75</v>
      </c>
      <c r="X66" s="198">
        <v>2.39</v>
      </c>
      <c r="Y66" s="198">
        <v>511.74</v>
      </c>
      <c r="Z66" s="198">
        <v>4.3899999999999997</v>
      </c>
      <c r="AA66" s="198">
        <v>1.23</v>
      </c>
      <c r="AB66" s="198">
        <v>0</v>
      </c>
      <c r="AC66" s="198">
        <v>21.97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53.75</v>
      </c>
      <c r="AJ66" s="198">
        <v>0</v>
      </c>
      <c r="AK66" s="198">
        <v>5.33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18.489999999999998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38.75</v>
      </c>
      <c r="J67" s="198">
        <v>0</v>
      </c>
      <c r="K67" s="198">
        <v>18.899999999999999</v>
      </c>
      <c r="L67" s="198">
        <v>-70.349999999999994</v>
      </c>
      <c r="M67" s="198">
        <v>4.62</v>
      </c>
      <c r="N67" s="198">
        <v>3.75</v>
      </c>
      <c r="O67" s="198">
        <v>2.65</v>
      </c>
      <c r="P67" s="198">
        <v>5.2</v>
      </c>
      <c r="Q67" s="198">
        <v>0.35</v>
      </c>
      <c r="R67" s="198">
        <v>0.68</v>
      </c>
      <c r="S67" s="198">
        <v>0.43</v>
      </c>
      <c r="T67" s="198">
        <v>0</v>
      </c>
      <c r="U67" s="198">
        <v>2.29</v>
      </c>
      <c r="V67" s="198">
        <v>0.73</v>
      </c>
      <c r="W67" s="198">
        <v>0.75</v>
      </c>
      <c r="X67" s="198">
        <v>2.39</v>
      </c>
      <c r="Y67" s="198">
        <v>511.74</v>
      </c>
      <c r="Z67" s="198">
        <v>4.3899999999999997</v>
      </c>
      <c r="AA67" s="198">
        <v>1.23</v>
      </c>
      <c r="AB67" s="198">
        <v>0</v>
      </c>
      <c r="AC67" s="198">
        <v>21.97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53.75</v>
      </c>
      <c r="AJ67" s="198">
        <v>0</v>
      </c>
      <c r="AK67" s="198">
        <v>3.82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18.489999999999998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38.75</v>
      </c>
      <c r="J68" s="198">
        <v>0</v>
      </c>
      <c r="K68" s="198">
        <v>18.899999999999999</v>
      </c>
      <c r="L68" s="198">
        <v>-70.349999999999994</v>
      </c>
      <c r="M68" s="198">
        <v>4.62</v>
      </c>
      <c r="N68" s="198">
        <v>3.75</v>
      </c>
      <c r="O68" s="198">
        <v>2.65</v>
      </c>
      <c r="P68" s="198">
        <v>5.2</v>
      </c>
      <c r="Q68" s="198">
        <v>0.35</v>
      </c>
      <c r="R68" s="198">
        <v>0.68</v>
      </c>
      <c r="S68" s="198">
        <v>0.43</v>
      </c>
      <c r="T68" s="198">
        <v>0</v>
      </c>
      <c r="U68" s="198">
        <v>2.29</v>
      </c>
      <c r="V68" s="198">
        <v>0.73</v>
      </c>
      <c r="W68" s="198">
        <v>0.75</v>
      </c>
      <c r="X68" s="198">
        <v>2.39</v>
      </c>
      <c r="Y68" s="198">
        <v>511.74</v>
      </c>
      <c r="Z68" s="198">
        <v>4.3899999999999997</v>
      </c>
      <c r="AA68" s="198">
        <v>1.23</v>
      </c>
      <c r="AB68" s="198">
        <v>0</v>
      </c>
      <c r="AC68" s="198">
        <v>21.97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54.8</v>
      </c>
      <c r="AJ68" s="198">
        <v>0</v>
      </c>
      <c r="AK68" s="198">
        <v>3.82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18.489999999999998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38.75</v>
      </c>
      <c r="J69" s="198">
        <v>0</v>
      </c>
      <c r="K69" s="198">
        <v>18.899999999999999</v>
      </c>
      <c r="L69" s="198">
        <v>-149.33000000000001</v>
      </c>
      <c r="M69" s="198">
        <v>4.62</v>
      </c>
      <c r="N69" s="198">
        <v>3.75</v>
      </c>
      <c r="O69" s="198">
        <v>2.65</v>
      </c>
      <c r="P69" s="198">
        <v>5.2</v>
      </c>
      <c r="Q69" s="198">
        <v>0.35</v>
      </c>
      <c r="R69" s="198">
        <v>0.68</v>
      </c>
      <c r="S69" s="198">
        <v>0.43</v>
      </c>
      <c r="T69" s="198">
        <v>0</v>
      </c>
      <c r="U69" s="198">
        <v>2.29</v>
      </c>
      <c r="V69" s="198">
        <v>0.73</v>
      </c>
      <c r="W69" s="198">
        <v>0.75</v>
      </c>
      <c r="X69" s="198">
        <v>2.39</v>
      </c>
      <c r="Y69" s="198">
        <v>511.74</v>
      </c>
      <c r="Z69" s="198">
        <v>4.3899999999999997</v>
      </c>
      <c r="AA69" s="198">
        <v>1.23</v>
      </c>
      <c r="AB69" s="198">
        <v>0</v>
      </c>
      <c r="AC69" s="198">
        <v>21.97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52.9</v>
      </c>
      <c r="AJ69" s="198">
        <v>0</v>
      </c>
      <c r="AK69" s="198">
        <v>3.82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18.489999999999998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38.75</v>
      </c>
      <c r="J70" s="198">
        <v>0</v>
      </c>
      <c r="K70" s="198">
        <v>18.899999999999999</v>
      </c>
      <c r="L70" s="198">
        <v>-146.38</v>
      </c>
      <c r="M70" s="198">
        <v>4.62</v>
      </c>
      <c r="N70" s="198">
        <v>3.75</v>
      </c>
      <c r="O70" s="198">
        <v>2.65</v>
      </c>
      <c r="P70" s="198">
        <v>5.2</v>
      </c>
      <c r="Q70" s="198">
        <v>0.35</v>
      </c>
      <c r="R70" s="198">
        <v>0.68</v>
      </c>
      <c r="S70" s="198">
        <v>0.43</v>
      </c>
      <c r="T70" s="198">
        <v>0</v>
      </c>
      <c r="U70" s="198">
        <v>2.29</v>
      </c>
      <c r="V70" s="198">
        <v>0.73</v>
      </c>
      <c r="W70" s="198">
        <v>0.75</v>
      </c>
      <c r="X70" s="198">
        <v>2.39</v>
      </c>
      <c r="Y70" s="198">
        <v>511.74</v>
      </c>
      <c r="Z70" s="198">
        <v>4.3899999999999997</v>
      </c>
      <c r="AA70" s="198">
        <v>1.23</v>
      </c>
      <c r="AB70" s="198">
        <v>0</v>
      </c>
      <c r="AC70" s="198">
        <v>21.97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53.75</v>
      </c>
      <c r="AJ70" s="198">
        <v>0</v>
      </c>
      <c r="AK70" s="198">
        <v>5.92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18.489999999999998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38.75</v>
      </c>
      <c r="J71" s="198">
        <v>0</v>
      </c>
      <c r="K71" s="198">
        <v>18.899999999999999</v>
      </c>
      <c r="L71" s="198">
        <v>-142.76</v>
      </c>
      <c r="M71" s="198">
        <v>4.62</v>
      </c>
      <c r="N71" s="198">
        <v>3.75</v>
      </c>
      <c r="O71" s="198">
        <v>2.65</v>
      </c>
      <c r="P71" s="198">
        <v>5.2</v>
      </c>
      <c r="Q71" s="198">
        <v>0.36</v>
      </c>
      <c r="R71" s="198">
        <v>0.69</v>
      </c>
      <c r="S71" s="198">
        <v>0.43</v>
      </c>
      <c r="T71" s="198">
        <v>0</v>
      </c>
      <c r="U71" s="198">
        <v>2.29</v>
      </c>
      <c r="V71" s="198">
        <v>0.28999999999999998</v>
      </c>
      <c r="W71" s="198">
        <v>0.75</v>
      </c>
      <c r="X71" s="198">
        <v>2.39</v>
      </c>
      <c r="Y71" s="198">
        <v>511.74</v>
      </c>
      <c r="Z71" s="198">
        <v>4.3899999999999997</v>
      </c>
      <c r="AA71" s="198">
        <v>1.23</v>
      </c>
      <c r="AB71" s="198">
        <v>0</v>
      </c>
      <c r="AC71" s="198">
        <v>21.97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53.75</v>
      </c>
      <c r="AJ71" s="198">
        <v>0</v>
      </c>
      <c r="AK71" s="198">
        <v>3.82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18.489999999999998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38.75</v>
      </c>
      <c r="J72" s="198">
        <v>0</v>
      </c>
      <c r="K72" s="198">
        <v>18.899999999999999</v>
      </c>
      <c r="L72" s="198">
        <v>-142.76</v>
      </c>
      <c r="M72" s="198">
        <v>4.62</v>
      </c>
      <c r="N72" s="198">
        <v>3.75</v>
      </c>
      <c r="O72" s="198">
        <v>2.65</v>
      </c>
      <c r="P72" s="198">
        <v>5.2</v>
      </c>
      <c r="Q72" s="198">
        <v>0.36</v>
      </c>
      <c r="R72" s="198">
        <v>0.69</v>
      </c>
      <c r="S72" s="198">
        <v>0.43</v>
      </c>
      <c r="T72" s="198">
        <v>0</v>
      </c>
      <c r="U72" s="198">
        <v>2.29</v>
      </c>
      <c r="V72" s="198">
        <v>0.28999999999999998</v>
      </c>
      <c r="W72" s="198">
        <v>0.75</v>
      </c>
      <c r="X72" s="198">
        <v>2.39</v>
      </c>
      <c r="Y72" s="198">
        <v>511.74</v>
      </c>
      <c r="Z72" s="198">
        <v>4.3899999999999997</v>
      </c>
      <c r="AA72" s="198">
        <v>1.23</v>
      </c>
      <c r="AB72" s="198">
        <v>0</v>
      </c>
      <c r="AC72" s="198">
        <v>21.97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53.75</v>
      </c>
      <c r="AJ72" s="198">
        <v>0</v>
      </c>
      <c r="AK72" s="198">
        <v>4.13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18.489999999999998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38.75</v>
      </c>
      <c r="J73" s="198">
        <v>0</v>
      </c>
      <c r="K73" s="198">
        <v>18.899999999999999</v>
      </c>
      <c r="L73" s="198">
        <v>-155.28</v>
      </c>
      <c r="M73" s="198">
        <v>4.62</v>
      </c>
      <c r="N73" s="198">
        <v>3.75</v>
      </c>
      <c r="O73" s="198">
        <v>2.65</v>
      </c>
      <c r="P73" s="198">
        <v>3.25</v>
      </c>
      <c r="Q73" s="198">
        <v>0.36</v>
      </c>
      <c r="R73" s="198">
        <v>0.69</v>
      </c>
      <c r="S73" s="198">
        <v>0.43</v>
      </c>
      <c r="T73" s="198">
        <v>0</v>
      </c>
      <c r="U73" s="198">
        <v>2.29</v>
      </c>
      <c r="V73" s="198">
        <v>0.28999999999999998</v>
      </c>
      <c r="W73" s="198">
        <v>0.75</v>
      </c>
      <c r="X73" s="198">
        <v>2.39</v>
      </c>
      <c r="Y73" s="198">
        <v>511.74</v>
      </c>
      <c r="Z73" s="198">
        <v>4.3899999999999997</v>
      </c>
      <c r="AA73" s="198">
        <v>1.23</v>
      </c>
      <c r="AB73" s="198">
        <v>0</v>
      </c>
      <c r="AC73" s="198">
        <v>21.97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53.75</v>
      </c>
      <c r="AJ73" s="198">
        <v>0</v>
      </c>
      <c r="AK73" s="198">
        <v>4.7300000000000004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18.489999999999998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38.75</v>
      </c>
      <c r="J74" s="198">
        <v>0</v>
      </c>
      <c r="K74" s="198">
        <v>18.899999999999999</v>
      </c>
      <c r="L74" s="198">
        <v>-155.28</v>
      </c>
      <c r="M74" s="198">
        <v>4.62</v>
      </c>
      <c r="N74" s="198">
        <v>3.75</v>
      </c>
      <c r="O74" s="198">
        <v>2.65</v>
      </c>
      <c r="P74" s="198">
        <v>3.25</v>
      </c>
      <c r="Q74" s="198">
        <v>0.36</v>
      </c>
      <c r="R74" s="198">
        <v>0.69</v>
      </c>
      <c r="S74" s="198">
        <v>0.43</v>
      </c>
      <c r="T74" s="198">
        <v>0</v>
      </c>
      <c r="U74" s="198">
        <v>2.29</v>
      </c>
      <c r="V74" s="198">
        <v>0.28999999999999998</v>
      </c>
      <c r="W74" s="198">
        <v>0.75</v>
      </c>
      <c r="X74" s="198">
        <v>2.39</v>
      </c>
      <c r="Y74" s="198">
        <v>511.74</v>
      </c>
      <c r="Z74" s="198">
        <v>4.3899999999999997</v>
      </c>
      <c r="AA74" s="198">
        <v>1.23</v>
      </c>
      <c r="AB74" s="198">
        <v>0</v>
      </c>
      <c r="AC74" s="198">
        <v>21.97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54.8</v>
      </c>
      <c r="AJ74" s="198">
        <v>0</v>
      </c>
      <c r="AK74" s="198">
        <v>4.7300000000000004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18.489999999999998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38.99</v>
      </c>
      <c r="J75" s="198">
        <v>0</v>
      </c>
      <c r="K75" s="198">
        <v>18.899999999999999</v>
      </c>
      <c r="L75" s="198">
        <v>-155.28</v>
      </c>
      <c r="M75" s="198">
        <v>4.62</v>
      </c>
      <c r="N75" s="198">
        <v>3.75</v>
      </c>
      <c r="O75" s="198">
        <v>2.65</v>
      </c>
      <c r="P75" s="198">
        <v>3.25</v>
      </c>
      <c r="Q75" s="198">
        <v>0.36</v>
      </c>
      <c r="R75" s="198">
        <v>0.69</v>
      </c>
      <c r="S75" s="198">
        <v>0.43</v>
      </c>
      <c r="T75" s="198">
        <v>0</v>
      </c>
      <c r="U75" s="198">
        <v>2.29</v>
      </c>
      <c r="V75" s="198">
        <v>0.28999999999999998</v>
      </c>
      <c r="W75" s="198">
        <v>0.75</v>
      </c>
      <c r="X75" s="198">
        <v>2.39</v>
      </c>
      <c r="Y75" s="198">
        <v>511.74</v>
      </c>
      <c r="Z75" s="198">
        <v>4.3899999999999997</v>
      </c>
      <c r="AA75" s="198">
        <v>1.23</v>
      </c>
      <c r="AB75" s="198">
        <v>0</v>
      </c>
      <c r="AC75" s="198">
        <v>21.97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52.9</v>
      </c>
      <c r="AJ75" s="198">
        <v>0</v>
      </c>
      <c r="AK75" s="198">
        <v>5.63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18.489999999999998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38.99</v>
      </c>
      <c r="J76" s="198">
        <v>0</v>
      </c>
      <c r="K76" s="198">
        <v>18.899999999999999</v>
      </c>
      <c r="L76" s="198">
        <v>-155.28</v>
      </c>
      <c r="M76" s="198">
        <v>4.62</v>
      </c>
      <c r="N76" s="198">
        <v>3.75</v>
      </c>
      <c r="O76" s="198">
        <v>2.65</v>
      </c>
      <c r="P76" s="198">
        <v>3.25</v>
      </c>
      <c r="Q76" s="198">
        <v>0.36</v>
      </c>
      <c r="R76" s="198">
        <v>0.69</v>
      </c>
      <c r="S76" s="198">
        <v>0.43</v>
      </c>
      <c r="T76" s="198">
        <v>0</v>
      </c>
      <c r="U76" s="198">
        <v>2.29</v>
      </c>
      <c r="V76" s="198">
        <v>0.28999999999999998</v>
      </c>
      <c r="W76" s="198">
        <v>0.75</v>
      </c>
      <c r="X76" s="198">
        <v>2.39</v>
      </c>
      <c r="Y76" s="198">
        <v>511.74</v>
      </c>
      <c r="Z76" s="198">
        <v>4.3899999999999997</v>
      </c>
      <c r="AA76" s="198">
        <v>1.23</v>
      </c>
      <c r="AB76" s="198">
        <v>0</v>
      </c>
      <c r="AC76" s="198">
        <v>21.97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53.75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18.489999999999998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38.99</v>
      </c>
      <c r="J77" s="198">
        <v>0</v>
      </c>
      <c r="K77" s="198">
        <v>18.899999999999999</v>
      </c>
      <c r="L77" s="198">
        <v>-155.28</v>
      </c>
      <c r="M77" s="198">
        <v>4.62</v>
      </c>
      <c r="N77" s="198">
        <v>3.75</v>
      </c>
      <c r="O77" s="198">
        <v>2.65</v>
      </c>
      <c r="P77" s="198">
        <v>5.69</v>
      </c>
      <c r="Q77" s="198">
        <v>0.36</v>
      </c>
      <c r="R77" s="198">
        <v>0.69</v>
      </c>
      <c r="S77" s="198">
        <v>0.43</v>
      </c>
      <c r="T77" s="198">
        <v>0</v>
      </c>
      <c r="U77" s="198">
        <v>2.29</v>
      </c>
      <c r="V77" s="198">
        <v>0.28999999999999998</v>
      </c>
      <c r="W77" s="198">
        <v>0.75</v>
      </c>
      <c r="X77" s="198">
        <v>2.39</v>
      </c>
      <c r="Y77" s="198">
        <v>511.74</v>
      </c>
      <c r="Z77" s="198">
        <v>4.3899999999999997</v>
      </c>
      <c r="AA77" s="198">
        <v>1.23</v>
      </c>
      <c r="AB77" s="198">
        <v>0</v>
      </c>
      <c r="AC77" s="198">
        <v>21.97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53.75</v>
      </c>
      <c r="AJ77" s="198">
        <v>0</v>
      </c>
      <c r="AK77" s="198">
        <v>5.33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18.489999999999998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38.99</v>
      </c>
      <c r="J78" s="198">
        <v>0</v>
      </c>
      <c r="K78" s="198">
        <v>18.899999999999999</v>
      </c>
      <c r="L78" s="198">
        <v>-155.28</v>
      </c>
      <c r="M78" s="198">
        <v>4.62</v>
      </c>
      <c r="N78" s="198">
        <v>3.75</v>
      </c>
      <c r="O78" s="198">
        <v>2.65</v>
      </c>
      <c r="P78" s="198">
        <v>5.69</v>
      </c>
      <c r="Q78" s="198">
        <v>0.36</v>
      </c>
      <c r="R78" s="198">
        <v>0.69</v>
      </c>
      <c r="S78" s="198">
        <v>0.43</v>
      </c>
      <c r="T78" s="198">
        <v>0</v>
      </c>
      <c r="U78" s="198">
        <v>2.29</v>
      </c>
      <c r="V78" s="198">
        <v>0.28999999999999998</v>
      </c>
      <c r="W78" s="198">
        <v>0.75</v>
      </c>
      <c r="X78" s="198">
        <v>2.39</v>
      </c>
      <c r="Y78" s="198">
        <v>511.74</v>
      </c>
      <c r="Z78" s="198">
        <v>4.3899999999999997</v>
      </c>
      <c r="AA78" s="198">
        <v>1.23</v>
      </c>
      <c r="AB78" s="198">
        <v>0</v>
      </c>
      <c r="AC78" s="198">
        <v>21.97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53.75</v>
      </c>
      <c r="AJ78" s="198">
        <v>0</v>
      </c>
      <c r="AK78" s="198">
        <v>5.92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18.63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38.99</v>
      </c>
      <c r="J79" s="198">
        <v>0</v>
      </c>
      <c r="K79" s="198">
        <v>18.899999999999999</v>
      </c>
      <c r="L79" s="198">
        <v>-126.39</v>
      </c>
      <c r="M79" s="198">
        <v>2.2000000000000002</v>
      </c>
      <c r="N79" s="198">
        <v>3.75</v>
      </c>
      <c r="O79" s="198">
        <v>2.65</v>
      </c>
      <c r="P79" s="198">
        <v>5.69</v>
      </c>
      <c r="Q79" s="198">
        <v>0.36</v>
      </c>
      <c r="R79" s="198">
        <v>0.69</v>
      </c>
      <c r="S79" s="198">
        <v>0.43</v>
      </c>
      <c r="T79" s="198">
        <v>0</v>
      </c>
      <c r="U79" s="198">
        <v>2.29</v>
      </c>
      <c r="V79" s="198">
        <v>0.28999999999999998</v>
      </c>
      <c r="W79" s="198">
        <v>0.75</v>
      </c>
      <c r="X79" s="198">
        <v>2.39</v>
      </c>
      <c r="Y79" s="198">
        <v>511.74</v>
      </c>
      <c r="Z79" s="198">
        <v>4.3899999999999997</v>
      </c>
      <c r="AA79" s="198">
        <v>1.23</v>
      </c>
      <c r="AB79" s="198">
        <v>0</v>
      </c>
      <c r="AC79" s="198">
        <v>25.17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59.66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18.63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18.899999999999999</v>
      </c>
      <c r="L80" s="198">
        <v>-107.13</v>
      </c>
      <c r="M80" s="198">
        <v>2.0499999999999998</v>
      </c>
      <c r="N80" s="198">
        <v>3.75</v>
      </c>
      <c r="O80" s="198">
        <v>2.65</v>
      </c>
      <c r="P80" s="198">
        <v>5.69</v>
      </c>
      <c r="Q80" s="198">
        <v>0.36</v>
      </c>
      <c r="R80" s="198">
        <v>0.69</v>
      </c>
      <c r="S80" s="198">
        <v>0.43</v>
      </c>
      <c r="T80" s="198">
        <v>0</v>
      </c>
      <c r="U80" s="198">
        <v>2.29</v>
      </c>
      <c r="V80" s="198">
        <v>0.28999999999999998</v>
      </c>
      <c r="W80" s="198">
        <v>0.75</v>
      </c>
      <c r="X80" s="198">
        <v>2.39</v>
      </c>
      <c r="Y80" s="198">
        <v>511.74</v>
      </c>
      <c r="Z80" s="198">
        <v>4.3899999999999997</v>
      </c>
      <c r="AA80" s="198">
        <v>1.23</v>
      </c>
      <c r="AB80" s="198">
        <v>0</v>
      </c>
      <c r="AC80" s="198">
        <v>25.17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18.63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18.899999999999999</v>
      </c>
      <c r="L81" s="198">
        <v>-97.5</v>
      </c>
      <c r="M81" s="198">
        <v>2.0499999999999998</v>
      </c>
      <c r="N81" s="198">
        <v>3.75</v>
      </c>
      <c r="O81" s="198">
        <v>2.65</v>
      </c>
      <c r="P81" s="198">
        <v>5.69</v>
      </c>
      <c r="Q81" s="198">
        <v>0.36</v>
      </c>
      <c r="R81" s="198">
        <v>0.69</v>
      </c>
      <c r="S81" s="198">
        <v>0.43</v>
      </c>
      <c r="T81" s="198">
        <v>0</v>
      </c>
      <c r="U81" s="198">
        <v>2.29</v>
      </c>
      <c r="V81" s="198">
        <v>0.28999999999999998</v>
      </c>
      <c r="W81" s="198">
        <v>0.75</v>
      </c>
      <c r="X81" s="198">
        <v>2.39</v>
      </c>
      <c r="Y81" s="198">
        <v>511.74</v>
      </c>
      <c r="Z81" s="198">
        <v>4.3899999999999997</v>
      </c>
      <c r="AA81" s="198">
        <v>1.23</v>
      </c>
      <c r="AB81" s="198">
        <v>0</v>
      </c>
      <c r="AC81" s="198">
        <v>21.97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52.9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18.63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18.899999999999999</v>
      </c>
      <c r="L82" s="198">
        <v>-97.5</v>
      </c>
      <c r="M82" s="198">
        <v>2.0499999999999998</v>
      </c>
      <c r="N82" s="198">
        <v>3.75</v>
      </c>
      <c r="O82" s="198">
        <v>2.65</v>
      </c>
      <c r="P82" s="198">
        <v>5.69</v>
      </c>
      <c r="Q82" s="198">
        <v>0.36</v>
      </c>
      <c r="R82" s="198">
        <v>0.69</v>
      </c>
      <c r="S82" s="198">
        <v>0.43</v>
      </c>
      <c r="T82" s="198">
        <v>0</v>
      </c>
      <c r="U82" s="198">
        <v>2.29</v>
      </c>
      <c r="V82" s="198">
        <v>0.28999999999999998</v>
      </c>
      <c r="W82" s="198">
        <v>0.75</v>
      </c>
      <c r="X82" s="198">
        <v>2.39</v>
      </c>
      <c r="Y82" s="198">
        <v>511.74</v>
      </c>
      <c r="Z82" s="198">
        <v>4.3899999999999997</v>
      </c>
      <c r="AA82" s="198">
        <v>1.23</v>
      </c>
      <c r="AB82" s="198">
        <v>0</v>
      </c>
      <c r="AC82" s="198">
        <v>21.97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53.75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18.63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18.899999999999999</v>
      </c>
      <c r="L83" s="198">
        <v>-166.39</v>
      </c>
      <c r="M83" s="198">
        <v>2.0499999999999998</v>
      </c>
      <c r="N83" s="198">
        <v>3.75</v>
      </c>
      <c r="O83" s="198">
        <v>2.65</v>
      </c>
      <c r="P83" s="198">
        <v>5.2</v>
      </c>
      <c r="Q83" s="198">
        <v>0.36</v>
      </c>
      <c r="R83" s="198">
        <v>0.69</v>
      </c>
      <c r="S83" s="198">
        <v>0.43</v>
      </c>
      <c r="T83" s="198">
        <v>0</v>
      </c>
      <c r="U83" s="198">
        <v>2.29</v>
      </c>
      <c r="V83" s="198">
        <v>0.28999999999999998</v>
      </c>
      <c r="W83" s="198">
        <v>0.75</v>
      </c>
      <c r="X83" s="198">
        <v>2.39</v>
      </c>
      <c r="Y83" s="198">
        <v>511.74</v>
      </c>
      <c r="Z83" s="198">
        <v>4.3899999999999997</v>
      </c>
      <c r="AA83" s="198">
        <v>1.23</v>
      </c>
      <c r="AB83" s="198">
        <v>0</v>
      </c>
      <c r="AC83" s="198">
        <v>21.97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53.75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18.63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18.899999999999999</v>
      </c>
      <c r="L84" s="198">
        <v>-166.39</v>
      </c>
      <c r="M84" s="198">
        <v>2.0499999999999998</v>
      </c>
      <c r="N84" s="198">
        <v>3.75</v>
      </c>
      <c r="O84" s="198">
        <v>2.65</v>
      </c>
      <c r="P84" s="198">
        <v>5.2</v>
      </c>
      <c r="Q84" s="198">
        <v>0.36</v>
      </c>
      <c r="R84" s="198">
        <v>0.69</v>
      </c>
      <c r="S84" s="198">
        <v>0.43</v>
      </c>
      <c r="T84" s="198">
        <v>0</v>
      </c>
      <c r="U84" s="198">
        <v>2.29</v>
      </c>
      <c r="V84" s="198">
        <v>0.28999999999999998</v>
      </c>
      <c r="W84" s="198">
        <v>0.75</v>
      </c>
      <c r="X84" s="198">
        <v>2.39</v>
      </c>
      <c r="Y84" s="198">
        <v>511.74</v>
      </c>
      <c r="Z84" s="198">
        <v>4.3899999999999997</v>
      </c>
      <c r="AA84" s="198">
        <v>1.23</v>
      </c>
      <c r="AB84" s="198">
        <v>0</v>
      </c>
      <c r="AC84" s="198">
        <v>21.97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53.75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18.63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18.899999999999999</v>
      </c>
      <c r="L85" s="198">
        <v>-110.98</v>
      </c>
      <c r="M85" s="198">
        <v>2.0499999999999998</v>
      </c>
      <c r="N85" s="198">
        <v>3.75</v>
      </c>
      <c r="O85" s="198">
        <v>2.65</v>
      </c>
      <c r="P85" s="198">
        <v>5.2</v>
      </c>
      <c r="Q85" s="198">
        <v>0.36</v>
      </c>
      <c r="R85" s="198">
        <v>0.69</v>
      </c>
      <c r="S85" s="198">
        <v>0.43</v>
      </c>
      <c r="T85" s="198">
        <v>0</v>
      </c>
      <c r="U85" s="198">
        <v>2.29</v>
      </c>
      <c r="V85" s="198">
        <v>0.28999999999999998</v>
      </c>
      <c r="W85" s="198">
        <v>0.75</v>
      </c>
      <c r="X85" s="198">
        <v>2.39</v>
      </c>
      <c r="Y85" s="198">
        <v>511.74</v>
      </c>
      <c r="Z85" s="198">
        <v>4.3899999999999997</v>
      </c>
      <c r="AA85" s="198">
        <v>1.23</v>
      </c>
      <c r="AB85" s="198">
        <v>0</v>
      </c>
      <c r="AC85" s="198">
        <v>21.97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53.75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18.63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18.899999999999999</v>
      </c>
      <c r="L86" s="198">
        <v>-103.27</v>
      </c>
      <c r="M86" s="198">
        <v>2.0499999999999998</v>
      </c>
      <c r="N86" s="198">
        <v>3.75</v>
      </c>
      <c r="O86" s="198">
        <v>2.65</v>
      </c>
      <c r="P86" s="198">
        <v>5.2</v>
      </c>
      <c r="Q86" s="198">
        <v>0.36</v>
      </c>
      <c r="R86" s="198">
        <v>0.69</v>
      </c>
      <c r="S86" s="198">
        <v>0.43</v>
      </c>
      <c r="T86" s="198">
        <v>0</v>
      </c>
      <c r="U86" s="198">
        <v>2.29</v>
      </c>
      <c r="V86" s="198">
        <v>0.28999999999999998</v>
      </c>
      <c r="W86" s="198">
        <v>0.75</v>
      </c>
      <c r="X86" s="198">
        <v>2.39</v>
      </c>
      <c r="Y86" s="198">
        <v>511.74</v>
      </c>
      <c r="Z86" s="198">
        <v>4.3899999999999997</v>
      </c>
      <c r="AA86" s="198">
        <v>1.23</v>
      </c>
      <c r="AB86" s="198">
        <v>0</v>
      </c>
      <c r="AC86" s="198">
        <v>21.97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54.8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18.77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18.899999999999999</v>
      </c>
      <c r="L87" s="198">
        <v>-120.61</v>
      </c>
      <c r="M87" s="198">
        <v>2.0499999999999998</v>
      </c>
      <c r="N87" s="198">
        <v>3.75</v>
      </c>
      <c r="O87" s="198">
        <v>2.65</v>
      </c>
      <c r="P87" s="198">
        <v>5.2</v>
      </c>
      <c r="Q87" s="198">
        <v>0.36</v>
      </c>
      <c r="R87" s="198">
        <v>0.69</v>
      </c>
      <c r="S87" s="198">
        <v>0.43</v>
      </c>
      <c r="T87" s="198">
        <v>0</v>
      </c>
      <c r="U87" s="198">
        <v>2.29</v>
      </c>
      <c r="V87" s="198">
        <v>0.28999999999999998</v>
      </c>
      <c r="W87" s="198">
        <v>0.75</v>
      </c>
      <c r="X87" s="198">
        <v>2.39</v>
      </c>
      <c r="Y87" s="198">
        <v>511.74</v>
      </c>
      <c r="Z87" s="198">
        <v>4.3899999999999997</v>
      </c>
      <c r="AA87" s="198">
        <v>1.23</v>
      </c>
      <c r="AB87" s="198">
        <v>0</v>
      </c>
      <c r="AC87" s="198">
        <v>21.32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57.05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18.77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18.899999999999999</v>
      </c>
      <c r="L88" s="198">
        <v>-83.05</v>
      </c>
      <c r="M88" s="198">
        <v>2.0499999999999998</v>
      </c>
      <c r="N88" s="198">
        <v>3.75</v>
      </c>
      <c r="O88" s="198">
        <v>2.65</v>
      </c>
      <c r="P88" s="198">
        <v>5.2</v>
      </c>
      <c r="Q88" s="198">
        <v>0.36</v>
      </c>
      <c r="R88" s="198">
        <v>0.69</v>
      </c>
      <c r="S88" s="198">
        <v>0.43</v>
      </c>
      <c r="T88" s="198">
        <v>0</v>
      </c>
      <c r="U88" s="198">
        <v>2.29</v>
      </c>
      <c r="V88" s="198">
        <v>0.28999999999999998</v>
      </c>
      <c r="W88" s="198">
        <v>0.75</v>
      </c>
      <c r="X88" s="198">
        <v>2.39</v>
      </c>
      <c r="Y88" s="198">
        <v>511.74</v>
      </c>
      <c r="Z88" s="198">
        <v>4.3899999999999997</v>
      </c>
      <c r="AA88" s="198">
        <v>1.23</v>
      </c>
      <c r="AB88" s="198">
        <v>0</v>
      </c>
      <c r="AC88" s="198">
        <v>21.32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56.92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18.77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57.75</v>
      </c>
      <c r="L89" s="198">
        <v>-88.51</v>
      </c>
      <c r="M89" s="198">
        <v>2.2000000000000002</v>
      </c>
      <c r="N89" s="198">
        <v>3.75</v>
      </c>
      <c r="O89" s="198">
        <v>2.65</v>
      </c>
      <c r="P89" s="198">
        <v>5.2</v>
      </c>
      <c r="Q89" s="198">
        <v>0.26</v>
      </c>
      <c r="R89" s="198">
        <v>0.62</v>
      </c>
      <c r="S89" s="198">
        <v>0.43</v>
      </c>
      <c r="T89" s="198">
        <v>0</v>
      </c>
      <c r="U89" s="198">
        <v>2.29</v>
      </c>
      <c r="V89" s="198">
        <v>0.28999999999999998</v>
      </c>
      <c r="W89" s="198">
        <v>0.75</v>
      </c>
      <c r="X89" s="198">
        <v>2.39</v>
      </c>
      <c r="Y89" s="198">
        <v>511.74</v>
      </c>
      <c r="Z89" s="198">
        <v>4.3899999999999997</v>
      </c>
      <c r="AA89" s="198">
        <v>1.23</v>
      </c>
      <c r="AB89" s="198">
        <v>0</v>
      </c>
      <c r="AC89" s="198">
        <v>21.32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56.92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18.77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20.73</v>
      </c>
      <c r="L90" s="198">
        <v>-88.88</v>
      </c>
      <c r="M90" s="198">
        <v>4.62</v>
      </c>
      <c r="N90" s="198">
        <v>3.75</v>
      </c>
      <c r="O90" s="198">
        <v>2.65</v>
      </c>
      <c r="P90" s="198">
        <v>5.2</v>
      </c>
      <c r="Q90" s="198">
        <v>0.35</v>
      </c>
      <c r="R90" s="198">
        <v>0.69</v>
      </c>
      <c r="S90" s="198">
        <v>0.43</v>
      </c>
      <c r="T90" s="198">
        <v>0</v>
      </c>
      <c r="U90" s="198">
        <v>2.29</v>
      </c>
      <c r="V90" s="198">
        <v>0.28999999999999998</v>
      </c>
      <c r="W90" s="198">
        <v>0.75</v>
      </c>
      <c r="X90" s="198">
        <v>2.39</v>
      </c>
      <c r="Y90" s="198">
        <v>511.74</v>
      </c>
      <c r="Z90" s="198">
        <v>4.3899999999999997</v>
      </c>
      <c r="AA90" s="198">
        <v>1.23</v>
      </c>
      <c r="AB90" s="198">
        <v>0</v>
      </c>
      <c r="AC90" s="198">
        <v>21.32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54.88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18.77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39.229999999999997</v>
      </c>
      <c r="J91" s="198">
        <v>0</v>
      </c>
      <c r="K91" s="198">
        <v>33.11</v>
      </c>
      <c r="L91" s="198">
        <v>-91.23</v>
      </c>
      <c r="M91" s="198">
        <v>4.62</v>
      </c>
      <c r="N91" s="198">
        <v>3.75</v>
      </c>
      <c r="O91" s="198">
        <v>2.65</v>
      </c>
      <c r="P91" s="198">
        <v>5.2</v>
      </c>
      <c r="Q91" s="198">
        <v>0.35</v>
      </c>
      <c r="R91" s="198">
        <v>0.69</v>
      </c>
      <c r="S91" s="198">
        <v>0.43</v>
      </c>
      <c r="T91" s="198">
        <v>0</v>
      </c>
      <c r="U91" s="198">
        <v>2.29</v>
      </c>
      <c r="V91" s="198">
        <v>0.28999999999999998</v>
      </c>
      <c r="W91" s="198">
        <v>0.75</v>
      </c>
      <c r="X91" s="198">
        <v>2.39</v>
      </c>
      <c r="Y91" s="198">
        <v>511.74</v>
      </c>
      <c r="Z91" s="198">
        <v>4.3899999999999997</v>
      </c>
      <c r="AA91" s="198">
        <v>1.23</v>
      </c>
      <c r="AB91" s="198">
        <v>0</v>
      </c>
      <c r="AC91" s="198">
        <v>21.32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56.92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18.77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39.229999999999997</v>
      </c>
      <c r="J92" s="198">
        <v>0</v>
      </c>
      <c r="K92" s="198">
        <v>76.05</v>
      </c>
      <c r="L92" s="198">
        <v>-91.23</v>
      </c>
      <c r="M92" s="198">
        <v>4.62</v>
      </c>
      <c r="N92" s="198">
        <v>3.75</v>
      </c>
      <c r="O92" s="198">
        <v>2.65</v>
      </c>
      <c r="P92" s="198">
        <v>5.2</v>
      </c>
      <c r="Q92" s="198">
        <v>0.35</v>
      </c>
      <c r="R92" s="198">
        <v>0.69</v>
      </c>
      <c r="S92" s="198">
        <v>0.43</v>
      </c>
      <c r="T92" s="198">
        <v>0</v>
      </c>
      <c r="U92" s="198">
        <v>2.29</v>
      </c>
      <c r="V92" s="198">
        <v>0.28999999999999998</v>
      </c>
      <c r="W92" s="198">
        <v>0.75</v>
      </c>
      <c r="X92" s="198">
        <v>2.39</v>
      </c>
      <c r="Y92" s="198">
        <v>511.74</v>
      </c>
      <c r="Z92" s="198">
        <v>4.3899999999999997</v>
      </c>
      <c r="AA92" s="198">
        <v>1.23</v>
      </c>
      <c r="AB92" s="198">
        <v>0</v>
      </c>
      <c r="AC92" s="198">
        <v>21.32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56.92</v>
      </c>
      <c r="AJ92" s="198">
        <v>0</v>
      </c>
      <c r="AK92" s="198">
        <v>5.92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18.77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39.229999999999997</v>
      </c>
      <c r="J93" s="198">
        <v>0</v>
      </c>
      <c r="K93" s="198">
        <v>72.06</v>
      </c>
      <c r="L93" s="198">
        <v>-91.23</v>
      </c>
      <c r="M93" s="198">
        <v>4.62</v>
      </c>
      <c r="N93" s="198">
        <v>3.75</v>
      </c>
      <c r="O93" s="198">
        <v>2.65</v>
      </c>
      <c r="P93" s="198">
        <v>5.2</v>
      </c>
      <c r="Q93" s="198">
        <v>0.35</v>
      </c>
      <c r="R93" s="198">
        <v>0.69</v>
      </c>
      <c r="S93" s="198">
        <v>0.43</v>
      </c>
      <c r="T93" s="198">
        <v>0</v>
      </c>
      <c r="U93" s="198">
        <v>2.29</v>
      </c>
      <c r="V93" s="198">
        <v>0.28999999999999998</v>
      </c>
      <c r="W93" s="198">
        <v>0.75</v>
      </c>
      <c r="X93" s="198">
        <v>2.39</v>
      </c>
      <c r="Y93" s="198">
        <v>511.74</v>
      </c>
      <c r="Z93" s="198">
        <v>4.3899999999999997</v>
      </c>
      <c r="AA93" s="198">
        <v>1.23</v>
      </c>
      <c r="AB93" s="198">
        <v>0</v>
      </c>
      <c r="AC93" s="198">
        <v>21.32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56.92</v>
      </c>
      <c r="AJ93" s="198">
        <v>0</v>
      </c>
      <c r="AK93" s="198">
        <v>5.92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18.77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39.229999999999997</v>
      </c>
      <c r="J94" s="198">
        <v>0</v>
      </c>
      <c r="K94" s="198">
        <v>172.44</v>
      </c>
      <c r="L94" s="198">
        <v>-90.49</v>
      </c>
      <c r="M94" s="198">
        <v>4.62</v>
      </c>
      <c r="N94" s="198">
        <v>3.75</v>
      </c>
      <c r="O94" s="198">
        <v>2.65</v>
      </c>
      <c r="P94" s="198">
        <v>5.2</v>
      </c>
      <c r="Q94" s="198">
        <v>0.35</v>
      </c>
      <c r="R94" s="198">
        <v>0.69</v>
      </c>
      <c r="S94" s="198">
        <v>0.43</v>
      </c>
      <c r="T94" s="198">
        <v>0</v>
      </c>
      <c r="U94" s="198">
        <v>2.29</v>
      </c>
      <c r="V94" s="198">
        <v>0.28999999999999998</v>
      </c>
      <c r="W94" s="198">
        <v>0.75</v>
      </c>
      <c r="X94" s="198">
        <v>2.39</v>
      </c>
      <c r="Y94" s="198">
        <v>511.74</v>
      </c>
      <c r="Z94" s="198">
        <v>4.3899999999999997</v>
      </c>
      <c r="AA94" s="198">
        <v>1.23</v>
      </c>
      <c r="AB94" s="198">
        <v>0</v>
      </c>
      <c r="AC94" s="198">
        <v>21.32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55.02</v>
      </c>
      <c r="AJ94" s="198">
        <v>0</v>
      </c>
      <c r="AK94" s="198">
        <v>5.33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18.77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39.229999999999997</v>
      </c>
      <c r="J95" s="198">
        <v>0</v>
      </c>
      <c r="K95" s="198">
        <v>202.22</v>
      </c>
      <c r="L95" s="198">
        <v>-91.23</v>
      </c>
      <c r="M95" s="198">
        <v>4.62</v>
      </c>
      <c r="N95" s="198">
        <v>3.75</v>
      </c>
      <c r="O95" s="198">
        <v>2.65</v>
      </c>
      <c r="P95" s="198">
        <v>5.2</v>
      </c>
      <c r="Q95" s="198">
        <v>0</v>
      </c>
      <c r="R95" s="198">
        <v>0.69</v>
      </c>
      <c r="S95" s="198">
        <v>0.43</v>
      </c>
      <c r="T95" s="198">
        <v>0</v>
      </c>
      <c r="U95" s="198">
        <v>2.29</v>
      </c>
      <c r="V95" s="198">
        <v>0.28999999999999998</v>
      </c>
      <c r="W95" s="198">
        <v>0.75</v>
      </c>
      <c r="X95" s="198">
        <v>2.39</v>
      </c>
      <c r="Y95" s="198">
        <v>511.74</v>
      </c>
      <c r="Z95" s="198">
        <v>4.3899999999999997</v>
      </c>
      <c r="AA95" s="198">
        <v>1.23</v>
      </c>
      <c r="AB95" s="198">
        <v>0</v>
      </c>
      <c r="AC95" s="198">
        <v>21.32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56.92</v>
      </c>
      <c r="AJ95" s="198">
        <v>0</v>
      </c>
      <c r="AK95" s="198">
        <v>5.33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18.77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39.229999999999997</v>
      </c>
      <c r="J96" s="198">
        <v>0</v>
      </c>
      <c r="K96" s="198">
        <v>238.34</v>
      </c>
      <c r="L96" s="198">
        <v>-91.23</v>
      </c>
      <c r="M96" s="198">
        <v>4.62</v>
      </c>
      <c r="N96" s="198">
        <v>3.75</v>
      </c>
      <c r="O96" s="198">
        <v>2.65</v>
      </c>
      <c r="P96" s="198">
        <v>5.2</v>
      </c>
      <c r="Q96" s="198">
        <v>4.58</v>
      </c>
      <c r="R96" s="198">
        <v>10.17</v>
      </c>
      <c r="S96" s="198">
        <v>4.59</v>
      </c>
      <c r="T96" s="198">
        <v>0</v>
      </c>
      <c r="U96" s="198">
        <v>2.29</v>
      </c>
      <c r="V96" s="198">
        <v>0.3</v>
      </c>
      <c r="W96" s="198">
        <v>15.57</v>
      </c>
      <c r="X96" s="198">
        <v>9.89</v>
      </c>
      <c r="Y96" s="198">
        <v>511.74</v>
      </c>
      <c r="Z96" s="198">
        <v>4.3899999999999997</v>
      </c>
      <c r="AA96" s="198">
        <v>14.12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56.92</v>
      </c>
      <c r="AJ96" s="198">
        <v>0</v>
      </c>
      <c r="AK96" s="198">
        <v>5.33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18.77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39.229999999999997</v>
      </c>
      <c r="J97" s="198">
        <v>0</v>
      </c>
      <c r="K97" s="198">
        <v>238.34</v>
      </c>
      <c r="L97" s="198">
        <v>-91.85</v>
      </c>
      <c r="M97" s="198">
        <v>4.62</v>
      </c>
      <c r="N97" s="198">
        <v>3.75</v>
      </c>
      <c r="O97" s="198">
        <v>2.65</v>
      </c>
      <c r="P97" s="198">
        <v>5.2</v>
      </c>
      <c r="Q97" s="198">
        <v>4.76</v>
      </c>
      <c r="R97" s="198">
        <v>9.3699999999999992</v>
      </c>
      <c r="S97" s="198">
        <v>5.59</v>
      </c>
      <c r="T97" s="198">
        <v>0</v>
      </c>
      <c r="U97" s="198">
        <v>2.29</v>
      </c>
      <c r="V97" s="198">
        <v>5.08</v>
      </c>
      <c r="W97" s="198">
        <v>15.75</v>
      </c>
      <c r="X97" s="198">
        <v>31.08</v>
      </c>
      <c r="Y97" s="198">
        <v>511.74</v>
      </c>
      <c r="Z97" s="198">
        <v>25.82</v>
      </c>
      <c r="AA97" s="198">
        <v>14.12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56.92</v>
      </c>
      <c r="AJ97" s="198">
        <v>0</v>
      </c>
      <c r="AK97" s="198">
        <v>5.92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18.77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39.229999999999997</v>
      </c>
      <c r="J98" s="198">
        <v>0</v>
      </c>
      <c r="K98" s="198">
        <v>238.34</v>
      </c>
      <c r="L98" s="198">
        <v>-92.3</v>
      </c>
      <c r="M98" s="198">
        <v>4.62</v>
      </c>
      <c r="N98" s="198">
        <v>3.75</v>
      </c>
      <c r="O98" s="198">
        <v>2.65</v>
      </c>
      <c r="P98" s="198">
        <v>5.2</v>
      </c>
      <c r="Q98" s="198">
        <v>4.76</v>
      </c>
      <c r="R98" s="198">
        <v>9.3699999999999992</v>
      </c>
      <c r="S98" s="198">
        <v>5.59</v>
      </c>
      <c r="T98" s="198">
        <v>0</v>
      </c>
      <c r="U98" s="198">
        <v>2.29</v>
      </c>
      <c r="V98" s="198">
        <v>5.08</v>
      </c>
      <c r="W98" s="198">
        <v>15.75</v>
      </c>
      <c r="X98" s="198">
        <v>46.24</v>
      </c>
      <c r="Y98" s="198">
        <v>511.74</v>
      </c>
      <c r="Z98" s="198">
        <v>39.869999999999997</v>
      </c>
      <c r="AA98" s="198">
        <v>14.12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56.92</v>
      </c>
      <c r="AJ98" s="198">
        <v>0</v>
      </c>
      <c r="AK98" s="198">
        <v>5.33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0.44809250000000012</v>
      </c>
      <c r="D99">
        <f t="shared" si="0"/>
        <v>0</v>
      </c>
      <c r="E99">
        <f t="shared" si="0"/>
        <v>0</v>
      </c>
      <c r="F99">
        <f t="shared" si="0"/>
        <v>0.73178999999999961</v>
      </c>
      <c r="G99">
        <f t="shared" si="0"/>
        <v>0</v>
      </c>
      <c r="H99">
        <f t="shared" si="0"/>
        <v>0</v>
      </c>
      <c r="I99">
        <f t="shared" si="0"/>
        <v>0.93935999999999942</v>
      </c>
      <c r="J99">
        <f t="shared" si="0"/>
        <v>0</v>
      </c>
      <c r="K99">
        <f t="shared" si="0"/>
        <v>2.1063124999999943</v>
      </c>
      <c r="L99">
        <f t="shared" si="0"/>
        <v>-2.6016750000000002</v>
      </c>
      <c r="M99">
        <f t="shared" si="0"/>
        <v>0.32713749999999836</v>
      </c>
      <c r="N99">
        <f t="shared" si="0"/>
        <v>0.31138250000000001</v>
      </c>
      <c r="O99">
        <f t="shared" si="0"/>
        <v>0.21243249999999955</v>
      </c>
      <c r="P99">
        <f t="shared" si="0"/>
        <v>0.20354750000000063</v>
      </c>
      <c r="Q99">
        <f t="shared" si="0"/>
        <v>3.8129999999999983E-2</v>
      </c>
      <c r="R99">
        <f t="shared" si="0"/>
        <v>7.5380000000000016E-2</v>
      </c>
      <c r="S99">
        <f t="shared" si="0"/>
        <v>4.4950000000000122E-2</v>
      </c>
      <c r="T99">
        <f t="shared" si="0"/>
        <v>0</v>
      </c>
      <c r="U99">
        <f t="shared" si="0"/>
        <v>5.495999999999996E-2</v>
      </c>
      <c r="V99">
        <f t="shared" si="0"/>
        <v>3.633249999999999E-2</v>
      </c>
      <c r="W99">
        <f t="shared" si="0"/>
        <v>0.11816499999999998</v>
      </c>
      <c r="X99">
        <f t="shared" si="0"/>
        <v>0.32703250000000167</v>
      </c>
      <c r="Y99">
        <f t="shared" si="0"/>
        <v>12.281759999999995</v>
      </c>
      <c r="Z99">
        <f t="shared" si="0"/>
        <v>0.3325100000000013</v>
      </c>
      <c r="AA99">
        <f t="shared" si="0"/>
        <v>0.11634250000000033</v>
      </c>
      <c r="AB99">
        <f t="shared" si="0"/>
        <v>0</v>
      </c>
      <c r="AC99">
        <f t="shared" si="0"/>
        <v>0.51737000000000022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1.3309575000000007</v>
      </c>
      <c r="AJ99">
        <f t="shared" si="0"/>
        <v>0</v>
      </c>
      <c r="AK99">
        <f t="shared" si="0"/>
        <v>0.24332250000000033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10.83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22.83</v>
      </c>
      <c r="J3" s="198">
        <v>0</v>
      </c>
      <c r="K3" s="198">
        <v>85.55</v>
      </c>
      <c r="L3" s="198">
        <v>43.62</v>
      </c>
      <c r="M3" s="198">
        <v>0</v>
      </c>
      <c r="N3" s="198">
        <v>1.1200000000000001</v>
      </c>
      <c r="O3" s="198">
        <v>0.93</v>
      </c>
      <c r="P3" s="198">
        <v>2.54</v>
      </c>
      <c r="Q3" s="198">
        <v>3.69</v>
      </c>
      <c r="R3" s="198">
        <v>5.5</v>
      </c>
      <c r="S3" s="198">
        <v>3.43</v>
      </c>
      <c r="T3" s="198">
        <v>0</v>
      </c>
      <c r="U3" s="198">
        <v>12.21</v>
      </c>
      <c r="V3" s="198">
        <v>2.83</v>
      </c>
      <c r="W3" s="198">
        <v>0.44</v>
      </c>
      <c r="X3" s="198">
        <v>1.38</v>
      </c>
      <c r="Y3" s="198">
        <v>56.48</v>
      </c>
      <c r="Z3" s="198">
        <v>26.35</v>
      </c>
      <c r="AA3" s="198">
        <v>10.050000000000001</v>
      </c>
      <c r="AB3" s="198">
        <v>0</v>
      </c>
      <c r="AC3" s="198">
        <v>11.68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10.83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22.83</v>
      </c>
      <c r="J4" s="198">
        <v>0</v>
      </c>
      <c r="K4" s="198">
        <v>85.56</v>
      </c>
      <c r="L4" s="198">
        <v>43.62</v>
      </c>
      <c r="M4" s="198">
        <v>0</v>
      </c>
      <c r="N4" s="198">
        <v>0</v>
      </c>
      <c r="O4" s="198">
        <v>0.93</v>
      </c>
      <c r="P4" s="198">
        <v>2.54</v>
      </c>
      <c r="Q4" s="198">
        <v>3.69</v>
      </c>
      <c r="R4" s="198">
        <v>5.5</v>
      </c>
      <c r="S4" s="198">
        <v>3.43</v>
      </c>
      <c r="T4" s="198">
        <v>0</v>
      </c>
      <c r="U4" s="198">
        <v>12.21</v>
      </c>
      <c r="V4" s="198">
        <v>2.83</v>
      </c>
      <c r="W4" s="198">
        <v>0.44</v>
      </c>
      <c r="X4" s="198">
        <v>1.38</v>
      </c>
      <c r="Y4" s="198">
        <v>56.48</v>
      </c>
      <c r="Z4" s="198">
        <v>26.35</v>
      </c>
      <c r="AA4" s="198">
        <v>10.050000000000001</v>
      </c>
      <c r="AB4" s="198">
        <v>0</v>
      </c>
      <c r="AC4" s="198">
        <v>11.68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10.83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22.83</v>
      </c>
      <c r="J5" s="198">
        <v>0</v>
      </c>
      <c r="K5" s="198">
        <v>85.55</v>
      </c>
      <c r="L5" s="198">
        <v>43.62</v>
      </c>
      <c r="M5" s="198">
        <v>0</v>
      </c>
      <c r="N5" s="198">
        <v>1.1200000000000001</v>
      </c>
      <c r="O5" s="198">
        <v>0.93</v>
      </c>
      <c r="P5" s="198">
        <v>0</v>
      </c>
      <c r="Q5" s="198">
        <v>3.69</v>
      </c>
      <c r="R5" s="198">
        <v>5.5</v>
      </c>
      <c r="S5" s="198">
        <v>3.43</v>
      </c>
      <c r="T5" s="198">
        <v>0</v>
      </c>
      <c r="U5" s="198">
        <v>12.21</v>
      </c>
      <c r="V5" s="198">
        <v>2.27</v>
      </c>
      <c r="W5" s="198">
        <v>0.44</v>
      </c>
      <c r="X5" s="198">
        <v>0.7</v>
      </c>
      <c r="Y5" s="198">
        <v>56.48</v>
      </c>
      <c r="Z5" s="198">
        <v>26.35</v>
      </c>
      <c r="AA5" s="198">
        <v>10.050000000000001</v>
      </c>
      <c r="AB5" s="198">
        <v>0</v>
      </c>
      <c r="AC5" s="198">
        <v>11.68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31.66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10.83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22.83</v>
      </c>
      <c r="J6" s="198">
        <v>0</v>
      </c>
      <c r="K6" s="198">
        <v>85.56</v>
      </c>
      <c r="L6" s="198">
        <v>43.62</v>
      </c>
      <c r="M6" s="198">
        <v>0</v>
      </c>
      <c r="N6" s="198">
        <v>1.1200000000000001</v>
      </c>
      <c r="O6" s="198">
        <v>0.93</v>
      </c>
      <c r="P6" s="198">
        <v>0</v>
      </c>
      <c r="Q6" s="198">
        <v>3.69</v>
      </c>
      <c r="R6" s="198">
        <v>5.5</v>
      </c>
      <c r="S6" s="198">
        <v>3.43</v>
      </c>
      <c r="T6" s="198">
        <v>0</v>
      </c>
      <c r="U6" s="198">
        <v>12.21</v>
      </c>
      <c r="V6" s="198">
        <v>2.27</v>
      </c>
      <c r="W6" s="198">
        <v>0.44</v>
      </c>
      <c r="X6" s="198">
        <v>0.7</v>
      </c>
      <c r="Y6" s="198">
        <v>56.48</v>
      </c>
      <c r="Z6" s="198">
        <v>26.35</v>
      </c>
      <c r="AA6" s="198">
        <v>10.050000000000001</v>
      </c>
      <c r="AB6" s="198">
        <v>0</v>
      </c>
      <c r="AC6" s="198">
        <v>11.68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32.619999999999997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10.83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22.83</v>
      </c>
      <c r="J7" s="198">
        <v>0</v>
      </c>
      <c r="K7" s="198">
        <v>85.55</v>
      </c>
      <c r="L7" s="198">
        <v>42.8</v>
      </c>
      <c r="M7" s="198">
        <v>0</v>
      </c>
      <c r="N7" s="198">
        <v>1.1200000000000001</v>
      </c>
      <c r="O7" s="198">
        <v>0.93</v>
      </c>
      <c r="P7" s="198">
        <v>0</v>
      </c>
      <c r="Q7" s="198">
        <v>3.69</v>
      </c>
      <c r="R7" s="198">
        <v>5.4</v>
      </c>
      <c r="S7" s="198">
        <v>3.31</v>
      </c>
      <c r="T7" s="198">
        <v>0</v>
      </c>
      <c r="U7" s="198">
        <v>12.21</v>
      </c>
      <c r="V7" s="198">
        <v>3.38</v>
      </c>
      <c r="W7" s="198">
        <v>0.44</v>
      </c>
      <c r="X7" s="198">
        <v>0.7</v>
      </c>
      <c r="Y7" s="198">
        <v>56.48</v>
      </c>
      <c r="Z7" s="198">
        <v>26.35</v>
      </c>
      <c r="AA7" s="198">
        <v>10.050000000000001</v>
      </c>
      <c r="AB7" s="198">
        <v>0</v>
      </c>
      <c r="AC7" s="198">
        <v>11.68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10.86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22.83</v>
      </c>
      <c r="J8" s="198">
        <v>0</v>
      </c>
      <c r="K8" s="198">
        <v>85.56</v>
      </c>
      <c r="L8" s="198">
        <v>42.8</v>
      </c>
      <c r="M8" s="198">
        <v>0</v>
      </c>
      <c r="N8" s="198">
        <v>1.1200000000000001</v>
      </c>
      <c r="O8" s="198">
        <v>0.93</v>
      </c>
      <c r="P8" s="198">
        <v>0</v>
      </c>
      <c r="Q8" s="198">
        <v>3.69</v>
      </c>
      <c r="R8" s="198">
        <v>5.4</v>
      </c>
      <c r="S8" s="198">
        <v>3.31</v>
      </c>
      <c r="T8" s="198">
        <v>0</v>
      </c>
      <c r="U8" s="198">
        <v>12.21</v>
      </c>
      <c r="V8" s="198">
        <v>3.38</v>
      </c>
      <c r="W8" s="198">
        <v>0.44</v>
      </c>
      <c r="X8" s="198">
        <v>0.7</v>
      </c>
      <c r="Y8" s="198">
        <v>56.48</v>
      </c>
      <c r="Z8" s="198">
        <v>26.35</v>
      </c>
      <c r="AA8" s="198">
        <v>10.050000000000001</v>
      </c>
      <c r="AB8" s="198">
        <v>0</v>
      </c>
      <c r="AC8" s="198">
        <v>11.68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10.86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22.83</v>
      </c>
      <c r="J9" s="198">
        <v>0</v>
      </c>
      <c r="K9" s="198">
        <v>85.55</v>
      </c>
      <c r="L9" s="198">
        <v>42.8</v>
      </c>
      <c r="M9" s="198">
        <v>0</v>
      </c>
      <c r="N9" s="198">
        <v>1.1200000000000001</v>
      </c>
      <c r="O9" s="198">
        <v>0.93</v>
      </c>
      <c r="P9" s="198">
        <v>0</v>
      </c>
      <c r="Q9" s="198">
        <v>3.69</v>
      </c>
      <c r="R9" s="198">
        <v>5.4</v>
      </c>
      <c r="S9" s="198">
        <v>3.31</v>
      </c>
      <c r="T9" s="198">
        <v>0</v>
      </c>
      <c r="U9" s="198">
        <v>12.21</v>
      </c>
      <c r="V9" s="198">
        <v>3.38</v>
      </c>
      <c r="W9" s="198">
        <v>0.44</v>
      </c>
      <c r="X9" s="198">
        <v>0.7</v>
      </c>
      <c r="Y9" s="198">
        <v>56.48</v>
      </c>
      <c r="Z9" s="198">
        <v>2.54</v>
      </c>
      <c r="AA9" s="198">
        <v>10.050000000000001</v>
      </c>
      <c r="AB9" s="198">
        <v>0</v>
      </c>
      <c r="AC9" s="198">
        <v>11.68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10.86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22.83</v>
      </c>
      <c r="J10" s="198">
        <v>0</v>
      </c>
      <c r="K10" s="198">
        <v>85.56</v>
      </c>
      <c r="L10" s="198">
        <v>42.8</v>
      </c>
      <c r="M10" s="198">
        <v>0</v>
      </c>
      <c r="N10" s="198">
        <v>1.1200000000000001</v>
      </c>
      <c r="O10" s="198">
        <v>0.93</v>
      </c>
      <c r="P10" s="198">
        <v>0</v>
      </c>
      <c r="Q10" s="198">
        <v>3.69</v>
      </c>
      <c r="R10" s="198">
        <v>5.4</v>
      </c>
      <c r="S10" s="198">
        <v>3.31</v>
      </c>
      <c r="T10" s="198">
        <v>0</v>
      </c>
      <c r="U10" s="198">
        <v>12.21</v>
      </c>
      <c r="V10" s="198">
        <v>3.3</v>
      </c>
      <c r="W10" s="198">
        <v>0.44</v>
      </c>
      <c r="X10" s="198">
        <v>0.7</v>
      </c>
      <c r="Y10" s="198">
        <v>56.48</v>
      </c>
      <c r="Z10" s="198">
        <v>27.32</v>
      </c>
      <c r="AA10" s="198">
        <v>10.050000000000001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10.86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22.83</v>
      </c>
      <c r="J11" s="198">
        <v>0</v>
      </c>
      <c r="K11" s="198">
        <v>85.55</v>
      </c>
      <c r="L11" s="198">
        <v>42.8</v>
      </c>
      <c r="M11" s="198">
        <v>0</v>
      </c>
      <c r="N11" s="198">
        <v>1.1200000000000001</v>
      </c>
      <c r="O11" s="198">
        <v>0.93</v>
      </c>
      <c r="P11" s="198">
        <v>0</v>
      </c>
      <c r="Q11" s="198">
        <v>3.69</v>
      </c>
      <c r="R11" s="198">
        <v>5.28</v>
      </c>
      <c r="S11" s="198">
        <v>3.23</v>
      </c>
      <c r="T11" s="198">
        <v>0</v>
      </c>
      <c r="U11" s="198">
        <v>12.21</v>
      </c>
      <c r="V11" s="198">
        <v>2.2400000000000002</v>
      </c>
      <c r="W11" s="198">
        <v>0.44</v>
      </c>
      <c r="X11" s="198">
        <v>1.38</v>
      </c>
      <c r="Y11" s="198">
        <v>56.48</v>
      </c>
      <c r="Z11" s="198">
        <v>27.32</v>
      </c>
      <c r="AA11" s="198">
        <v>10.050000000000001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10.88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22.83</v>
      </c>
      <c r="J12" s="198">
        <v>0</v>
      </c>
      <c r="K12" s="198">
        <v>85.56</v>
      </c>
      <c r="L12" s="198">
        <v>42.8</v>
      </c>
      <c r="M12" s="198">
        <v>0</v>
      </c>
      <c r="N12" s="198">
        <v>1.1200000000000001</v>
      </c>
      <c r="O12" s="198">
        <v>0.93</v>
      </c>
      <c r="P12" s="198">
        <v>0</v>
      </c>
      <c r="Q12" s="198">
        <v>3.69</v>
      </c>
      <c r="R12" s="198">
        <v>5.28</v>
      </c>
      <c r="S12" s="198">
        <v>3.23</v>
      </c>
      <c r="T12" s="198">
        <v>0</v>
      </c>
      <c r="U12" s="198">
        <v>12.21</v>
      </c>
      <c r="V12" s="198">
        <v>2.2400000000000002</v>
      </c>
      <c r="W12" s="198">
        <v>0.44</v>
      </c>
      <c r="X12" s="198">
        <v>1.38</v>
      </c>
      <c r="Y12" s="198">
        <v>56.48</v>
      </c>
      <c r="Z12" s="198">
        <v>27.32</v>
      </c>
      <c r="AA12" s="198">
        <v>10.050000000000001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31.66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10.88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22.83</v>
      </c>
      <c r="J13" s="198">
        <v>0</v>
      </c>
      <c r="K13" s="198">
        <v>85.55</v>
      </c>
      <c r="L13" s="198">
        <v>42.8</v>
      </c>
      <c r="M13" s="198">
        <v>0</v>
      </c>
      <c r="N13" s="198">
        <v>1.1200000000000001</v>
      </c>
      <c r="O13" s="198">
        <v>0.93</v>
      </c>
      <c r="P13" s="198">
        <v>0</v>
      </c>
      <c r="Q13" s="198">
        <v>3.69</v>
      </c>
      <c r="R13" s="198">
        <v>5.28</v>
      </c>
      <c r="S13" s="198">
        <v>3.23</v>
      </c>
      <c r="T13" s="198">
        <v>0</v>
      </c>
      <c r="U13" s="198">
        <v>12.21</v>
      </c>
      <c r="V13" s="198">
        <v>2.2400000000000002</v>
      </c>
      <c r="W13" s="198">
        <v>0.44</v>
      </c>
      <c r="X13" s="198">
        <v>0.41</v>
      </c>
      <c r="Y13" s="198">
        <v>56.48</v>
      </c>
      <c r="Z13" s="198">
        <v>27.32</v>
      </c>
      <c r="AA13" s="198">
        <v>10.050000000000001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32.619999999999997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10.88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22.83</v>
      </c>
      <c r="J14" s="198">
        <v>0</v>
      </c>
      <c r="K14" s="198">
        <v>85.56</v>
      </c>
      <c r="L14" s="198">
        <v>42.8</v>
      </c>
      <c r="M14" s="198">
        <v>0</v>
      </c>
      <c r="N14" s="198">
        <v>1.1200000000000001</v>
      </c>
      <c r="O14" s="198">
        <v>0.93</v>
      </c>
      <c r="P14" s="198">
        <v>0</v>
      </c>
      <c r="Q14" s="198">
        <v>3.69</v>
      </c>
      <c r="R14" s="198">
        <v>5.28</v>
      </c>
      <c r="S14" s="198">
        <v>3.23</v>
      </c>
      <c r="T14" s="198">
        <v>0</v>
      </c>
      <c r="U14" s="198">
        <v>12.21</v>
      </c>
      <c r="V14" s="198">
        <v>2.2400000000000002</v>
      </c>
      <c r="W14" s="198">
        <v>0.44</v>
      </c>
      <c r="X14" s="198">
        <v>0.41</v>
      </c>
      <c r="Y14" s="198">
        <v>56.48</v>
      </c>
      <c r="Z14" s="198">
        <v>27.32</v>
      </c>
      <c r="AA14" s="198">
        <v>10.050000000000001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10.88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22.83</v>
      </c>
      <c r="J15" s="198">
        <v>0</v>
      </c>
      <c r="K15" s="198">
        <v>85.55</v>
      </c>
      <c r="L15" s="198">
        <v>42.8</v>
      </c>
      <c r="M15" s="198">
        <v>0</v>
      </c>
      <c r="N15" s="198">
        <v>1.1200000000000001</v>
      </c>
      <c r="O15" s="198">
        <v>0.93</v>
      </c>
      <c r="P15" s="198">
        <v>0</v>
      </c>
      <c r="Q15" s="198">
        <v>3.69</v>
      </c>
      <c r="R15" s="198">
        <v>5.28</v>
      </c>
      <c r="S15" s="198">
        <v>3.23</v>
      </c>
      <c r="T15" s="198">
        <v>0</v>
      </c>
      <c r="U15" s="198">
        <v>12.21</v>
      </c>
      <c r="V15" s="198">
        <v>2.2200000000000002</v>
      </c>
      <c r="W15" s="198">
        <v>0.44</v>
      </c>
      <c r="X15" s="198">
        <v>0.41</v>
      </c>
      <c r="Y15" s="198">
        <v>56.48</v>
      </c>
      <c r="Z15" s="198">
        <v>27.32</v>
      </c>
      <c r="AA15" s="198">
        <v>10.050000000000001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10.88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22.83</v>
      </c>
      <c r="J16" s="198">
        <v>0</v>
      </c>
      <c r="K16" s="198">
        <v>85.56</v>
      </c>
      <c r="L16" s="198">
        <v>42.8</v>
      </c>
      <c r="M16" s="198">
        <v>0</v>
      </c>
      <c r="N16" s="198">
        <v>1.1200000000000001</v>
      </c>
      <c r="O16" s="198">
        <v>0</v>
      </c>
      <c r="P16" s="198">
        <v>0</v>
      </c>
      <c r="Q16" s="198">
        <v>3.69</v>
      </c>
      <c r="R16" s="198">
        <v>5.28</v>
      </c>
      <c r="S16" s="198">
        <v>3.23</v>
      </c>
      <c r="T16" s="198">
        <v>0</v>
      </c>
      <c r="U16" s="198">
        <v>12.21</v>
      </c>
      <c r="V16" s="198">
        <v>2.2200000000000002</v>
      </c>
      <c r="W16" s="198">
        <v>0.44</v>
      </c>
      <c r="X16" s="198">
        <v>0.41</v>
      </c>
      <c r="Y16" s="198">
        <v>56.48</v>
      </c>
      <c r="Z16" s="198">
        <v>2.54</v>
      </c>
      <c r="AA16" s="198">
        <v>10.050000000000001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10.88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22.83</v>
      </c>
      <c r="J17" s="198">
        <v>0</v>
      </c>
      <c r="K17" s="198">
        <v>85.55</v>
      </c>
      <c r="L17" s="198">
        <v>43.62</v>
      </c>
      <c r="M17" s="198">
        <v>0</v>
      </c>
      <c r="N17" s="198">
        <v>1.1200000000000001</v>
      </c>
      <c r="O17" s="198">
        <v>0.93</v>
      </c>
      <c r="P17" s="198">
        <v>0</v>
      </c>
      <c r="Q17" s="198">
        <v>3.69</v>
      </c>
      <c r="R17" s="198">
        <v>5.4</v>
      </c>
      <c r="S17" s="198">
        <v>3.31</v>
      </c>
      <c r="T17" s="198">
        <v>0</v>
      </c>
      <c r="U17" s="198">
        <v>12.21</v>
      </c>
      <c r="V17" s="198">
        <v>2.2200000000000002</v>
      </c>
      <c r="W17" s="198">
        <v>0.44</v>
      </c>
      <c r="X17" s="198">
        <v>0.41</v>
      </c>
      <c r="Y17" s="198">
        <v>56.48</v>
      </c>
      <c r="Z17" s="198">
        <v>28.28</v>
      </c>
      <c r="AA17" s="198">
        <v>10.050000000000001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10.88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22.83</v>
      </c>
      <c r="J18" s="198">
        <v>0</v>
      </c>
      <c r="K18" s="198">
        <v>85.56</v>
      </c>
      <c r="L18" s="198">
        <v>43.62</v>
      </c>
      <c r="M18" s="198">
        <v>0</v>
      </c>
      <c r="N18" s="198">
        <v>1.1200000000000001</v>
      </c>
      <c r="O18" s="198">
        <v>0.93</v>
      </c>
      <c r="P18" s="198">
        <v>0</v>
      </c>
      <c r="Q18" s="198">
        <v>3.69</v>
      </c>
      <c r="R18" s="198">
        <v>5.4</v>
      </c>
      <c r="S18" s="198">
        <v>3.31</v>
      </c>
      <c r="T18" s="198">
        <v>0</v>
      </c>
      <c r="U18" s="198">
        <v>12.21</v>
      </c>
      <c r="V18" s="198">
        <v>2.2200000000000002</v>
      </c>
      <c r="W18" s="198">
        <v>0.44</v>
      </c>
      <c r="X18" s="198">
        <v>0.41</v>
      </c>
      <c r="Y18" s="198">
        <v>56.48</v>
      </c>
      <c r="Z18" s="198">
        <v>28.28</v>
      </c>
      <c r="AA18" s="198">
        <v>10.050000000000001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10.88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22.83</v>
      </c>
      <c r="J19" s="198">
        <v>0</v>
      </c>
      <c r="K19" s="198">
        <v>85.55</v>
      </c>
      <c r="L19" s="198">
        <v>43.62</v>
      </c>
      <c r="M19" s="198">
        <v>0</v>
      </c>
      <c r="N19" s="198">
        <v>1.1200000000000001</v>
      </c>
      <c r="O19" s="198">
        <v>0.93</v>
      </c>
      <c r="P19" s="198">
        <v>0</v>
      </c>
      <c r="Q19" s="198">
        <v>3.82</v>
      </c>
      <c r="R19" s="198">
        <v>5.4</v>
      </c>
      <c r="S19" s="198">
        <v>3.31</v>
      </c>
      <c r="T19" s="198">
        <v>0</v>
      </c>
      <c r="U19" s="198">
        <v>12.21</v>
      </c>
      <c r="V19" s="198">
        <v>2.75</v>
      </c>
      <c r="W19" s="198">
        <v>0.44</v>
      </c>
      <c r="X19" s="198">
        <v>0.41</v>
      </c>
      <c r="Y19" s="198">
        <v>56.48</v>
      </c>
      <c r="Z19" s="198">
        <v>28.28</v>
      </c>
      <c r="AA19" s="198">
        <v>10.050000000000001</v>
      </c>
      <c r="AB19" s="198">
        <v>0</v>
      </c>
      <c r="AC19" s="198">
        <v>11.68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31.66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10.88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22.83</v>
      </c>
      <c r="J20" s="198">
        <v>0</v>
      </c>
      <c r="K20" s="198">
        <v>85.56</v>
      </c>
      <c r="L20" s="198">
        <v>43.62</v>
      </c>
      <c r="M20" s="198">
        <v>0</v>
      </c>
      <c r="N20" s="198">
        <v>1.1200000000000001</v>
      </c>
      <c r="O20" s="198">
        <v>0.93</v>
      </c>
      <c r="P20" s="198">
        <v>0</v>
      </c>
      <c r="Q20" s="198">
        <v>3.82</v>
      </c>
      <c r="R20" s="198">
        <v>5.4</v>
      </c>
      <c r="S20" s="198">
        <v>3.31</v>
      </c>
      <c r="T20" s="198">
        <v>0</v>
      </c>
      <c r="U20" s="198">
        <v>12.21</v>
      </c>
      <c r="V20" s="198">
        <v>2.75</v>
      </c>
      <c r="W20" s="198">
        <v>0.44</v>
      </c>
      <c r="X20" s="198">
        <v>0.41</v>
      </c>
      <c r="Y20" s="198">
        <v>56.48</v>
      </c>
      <c r="Z20" s="198">
        <v>28.28</v>
      </c>
      <c r="AA20" s="198">
        <v>10.050000000000001</v>
      </c>
      <c r="AB20" s="198">
        <v>0</v>
      </c>
      <c r="AC20" s="198">
        <v>11.68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32.619999999999997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10.88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22.83</v>
      </c>
      <c r="J21" s="198">
        <v>0</v>
      </c>
      <c r="K21" s="198">
        <v>85.55</v>
      </c>
      <c r="L21" s="198">
        <v>43.62</v>
      </c>
      <c r="M21" s="198">
        <v>0</v>
      </c>
      <c r="N21" s="198">
        <v>1.1200000000000001</v>
      </c>
      <c r="O21" s="198">
        <v>0.93</v>
      </c>
      <c r="P21" s="198">
        <v>0</v>
      </c>
      <c r="Q21" s="198">
        <v>3.82</v>
      </c>
      <c r="R21" s="198">
        <v>5.4</v>
      </c>
      <c r="S21" s="198">
        <v>3.31</v>
      </c>
      <c r="T21" s="198">
        <v>0</v>
      </c>
      <c r="U21" s="198">
        <v>12.21</v>
      </c>
      <c r="V21" s="198">
        <v>2.79</v>
      </c>
      <c r="W21" s="198">
        <v>0.44</v>
      </c>
      <c r="X21" s="198">
        <v>1.1599999999999999</v>
      </c>
      <c r="Y21" s="198">
        <v>56.48</v>
      </c>
      <c r="Z21" s="198">
        <v>28.28</v>
      </c>
      <c r="AA21" s="198">
        <v>10.050000000000001</v>
      </c>
      <c r="AB21" s="198">
        <v>0</v>
      </c>
      <c r="AC21" s="198">
        <v>11.68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10.88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22.83</v>
      </c>
      <c r="J22" s="198">
        <v>0</v>
      </c>
      <c r="K22" s="198">
        <v>85.56</v>
      </c>
      <c r="L22" s="198">
        <v>43.62</v>
      </c>
      <c r="M22" s="198">
        <v>0</v>
      </c>
      <c r="N22" s="198">
        <v>1.1200000000000001</v>
      </c>
      <c r="O22" s="198">
        <v>0.93</v>
      </c>
      <c r="P22" s="198">
        <v>0</v>
      </c>
      <c r="Q22" s="198">
        <v>3.69</v>
      </c>
      <c r="R22" s="198">
        <v>5.4</v>
      </c>
      <c r="S22" s="198">
        <v>3.31</v>
      </c>
      <c r="T22" s="198">
        <v>0</v>
      </c>
      <c r="U22" s="198">
        <v>12.21</v>
      </c>
      <c r="V22" s="198">
        <v>2.79</v>
      </c>
      <c r="W22" s="198">
        <v>0.44</v>
      </c>
      <c r="X22" s="198">
        <v>1.38</v>
      </c>
      <c r="Y22" s="198">
        <v>56.48</v>
      </c>
      <c r="Z22" s="198">
        <v>2.54</v>
      </c>
      <c r="AA22" s="198">
        <v>10.050000000000001</v>
      </c>
      <c r="AB22" s="198">
        <v>0</v>
      </c>
      <c r="AC22" s="198">
        <v>11.68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10.86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22.83</v>
      </c>
      <c r="J23" s="198">
        <v>0</v>
      </c>
      <c r="K23" s="198">
        <v>85.57</v>
      </c>
      <c r="L23" s="198">
        <v>43.62</v>
      </c>
      <c r="M23" s="198">
        <v>0</v>
      </c>
      <c r="N23" s="198">
        <v>1.1200000000000001</v>
      </c>
      <c r="O23" s="198">
        <v>0.93</v>
      </c>
      <c r="P23" s="198">
        <v>0</v>
      </c>
      <c r="Q23" s="198">
        <v>3.69</v>
      </c>
      <c r="R23" s="198">
        <v>5.42</v>
      </c>
      <c r="S23" s="198">
        <v>3.33</v>
      </c>
      <c r="T23" s="198">
        <v>0</v>
      </c>
      <c r="U23" s="198">
        <v>12.21</v>
      </c>
      <c r="V23" s="198">
        <v>4.0199999999999996</v>
      </c>
      <c r="W23" s="198">
        <v>0.44</v>
      </c>
      <c r="X23" s="198">
        <v>1.38</v>
      </c>
      <c r="Y23" s="198">
        <v>56.48</v>
      </c>
      <c r="Z23" s="198">
        <v>28.28</v>
      </c>
      <c r="AA23" s="198">
        <v>10.050000000000001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0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10.86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22.83</v>
      </c>
      <c r="J24" s="198">
        <v>0</v>
      </c>
      <c r="K24" s="198">
        <v>85.57</v>
      </c>
      <c r="L24" s="198">
        <v>43.62</v>
      </c>
      <c r="M24" s="198">
        <v>0</v>
      </c>
      <c r="N24" s="198">
        <v>1.1200000000000001</v>
      </c>
      <c r="O24" s="198">
        <v>1.17</v>
      </c>
      <c r="P24" s="198">
        <v>0</v>
      </c>
      <c r="Q24" s="198">
        <v>3.69</v>
      </c>
      <c r="R24" s="198">
        <v>5.42</v>
      </c>
      <c r="S24" s="198">
        <v>3.33</v>
      </c>
      <c r="T24" s="198">
        <v>0</v>
      </c>
      <c r="U24" s="198">
        <v>12.21</v>
      </c>
      <c r="V24" s="198">
        <v>4.05</v>
      </c>
      <c r="W24" s="198">
        <v>0.44</v>
      </c>
      <c r="X24" s="198">
        <v>1.38</v>
      </c>
      <c r="Y24" s="198">
        <v>56.48</v>
      </c>
      <c r="Z24" s="198">
        <v>28.28</v>
      </c>
      <c r="AA24" s="198">
        <v>10.050000000000001</v>
      </c>
      <c r="AB24" s="198">
        <v>0</v>
      </c>
      <c r="AC24" s="198">
        <v>11.32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0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10.86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22.83</v>
      </c>
      <c r="J25" s="198">
        <v>0</v>
      </c>
      <c r="K25" s="198">
        <v>85.57</v>
      </c>
      <c r="L25" s="198">
        <v>43.62</v>
      </c>
      <c r="M25" s="198">
        <v>0</v>
      </c>
      <c r="N25" s="198">
        <v>1.1200000000000001</v>
      </c>
      <c r="O25" s="198">
        <v>0.93</v>
      </c>
      <c r="P25" s="198">
        <v>1.06</v>
      </c>
      <c r="Q25" s="198">
        <v>3.69</v>
      </c>
      <c r="R25" s="198">
        <v>6.92</v>
      </c>
      <c r="S25" s="198">
        <v>3.93</v>
      </c>
      <c r="T25" s="198">
        <v>0</v>
      </c>
      <c r="U25" s="198">
        <v>12.21</v>
      </c>
      <c r="V25" s="198">
        <v>4.6100000000000003</v>
      </c>
      <c r="W25" s="198">
        <v>0.82</v>
      </c>
      <c r="X25" s="198">
        <v>2.5299999999999998</v>
      </c>
      <c r="Y25" s="198">
        <v>56.48</v>
      </c>
      <c r="Z25" s="198">
        <v>28.28</v>
      </c>
      <c r="AA25" s="198">
        <v>10.039999999999999</v>
      </c>
      <c r="AB25" s="198">
        <v>0</v>
      </c>
      <c r="AC25" s="198">
        <v>11.32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1.35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10.86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22.83</v>
      </c>
      <c r="J26" s="198">
        <v>0</v>
      </c>
      <c r="K26" s="198">
        <v>85.57</v>
      </c>
      <c r="L26" s="198">
        <v>43.62</v>
      </c>
      <c r="M26" s="198">
        <v>0</v>
      </c>
      <c r="N26" s="198">
        <v>1.1200000000000001</v>
      </c>
      <c r="O26" s="198">
        <v>0.93</v>
      </c>
      <c r="P26" s="198">
        <v>1.06</v>
      </c>
      <c r="Q26" s="198">
        <v>3.69</v>
      </c>
      <c r="R26" s="198">
        <v>5.42</v>
      </c>
      <c r="S26" s="198">
        <v>3.33</v>
      </c>
      <c r="T26" s="198">
        <v>0</v>
      </c>
      <c r="U26" s="198">
        <v>12.21</v>
      </c>
      <c r="V26" s="198">
        <v>4.6100000000000003</v>
      </c>
      <c r="W26" s="198">
        <v>0.44</v>
      </c>
      <c r="X26" s="198">
        <v>1.38</v>
      </c>
      <c r="Y26" s="198">
        <v>56.48</v>
      </c>
      <c r="Z26" s="198">
        <v>2.54</v>
      </c>
      <c r="AA26" s="198">
        <v>10.050000000000001</v>
      </c>
      <c r="AB26" s="198">
        <v>0</v>
      </c>
      <c r="AC26" s="198">
        <v>11.32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31.66</v>
      </c>
      <c r="AJ26" s="198">
        <v>0</v>
      </c>
      <c r="AK26" s="198">
        <v>3.12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10.86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22.83</v>
      </c>
      <c r="J27" s="198">
        <v>0</v>
      </c>
      <c r="K27" s="198">
        <v>99.72</v>
      </c>
      <c r="L27" s="198">
        <v>43.62</v>
      </c>
      <c r="M27" s="198">
        <v>0</v>
      </c>
      <c r="N27" s="198">
        <v>1.1200000000000001</v>
      </c>
      <c r="O27" s="198">
        <v>0.93</v>
      </c>
      <c r="P27" s="198">
        <v>1.06</v>
      </c>
      <c r="Q27" s="198">
        <v>1.8</v>
      </c>
      <c r="R27" s="198">
        <v>6.92</v>
      </c>
      <c r="S27" s="198">
        <v>3.93</v>
      </c>
      <c r="T27" s="198">
        <v>0</v>
      </c>
      <c r="U27" s="198">
        <v>12.21</v>
      </c>
      <c r="V27" s="198">
        <v>0</v>
      </c>
      <c r="W27" s="198">
        <v>0.43</v>
      </c>
      <c r="X27" s="198">
        <v>1.38</v>
      </c>
      <c r="Y27" s="198">
        <v>56.48</v>
      </c>
      <c r="Z27" s="198">
        <v>2.54</v>
      </c>
      <c r="AA27" s="198">
        <v>10.039999999999999</v>
      </c>
      <c r="AB27" s="198">
        <v>0</v>
      </c>
      <c r="AC27" s="198">
        <v>11.32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31.82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10.86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22.83</v>
      </c>
      <c r="J28" s="198">
        <v>0</v>
      </c>
      <c r="K28" s="198">
        <v>87.98</v>
      </c>
      <c r="L28" s="198">
        <v>43.62</v>
      </c>
      <c r="M28" s="198">
        <v>0</v>
      </c>
      <c r="N28" s="198">
        <v>1.1200000000000001</v>
      </c>
      <c r="O28" s="198">
        <v>0.93</v>
      </c>
      <c r="P28" s="198">
        <v>1.06</v>
      </c>
      <c r="Q28" s="198">
        <v>0.36</v>
      </c>
      <c r="R28" s="198">
        <v>6.92</v>
      </c>
      <c r="S28" s="198">
        <v>3.93</v>
      </c>
      <c r="T28" s="198">
        <v>0</v>
      </c>
      <c r="U28" s="198">
        <v>12.21</v>
      </c>
      <c r="V28" s="198">
        <v>0.16</v>
      </c>
      <c r="W28" s="198">
        <v>0.43</v>
      </c>
      <c r="X28" s="198">
        <v>1.38</v>
      </c>
      <c r="Y28" s="198">
        <v>56.48</v>
      </c>
      <c r="Z28" s="198">
        <v>2.54</v>
      </c>
      <c r="AA28" s="198">
        <v>0.71</v>
      </c>
      <c r="AB28" s="198">
        <v>0</v>
      </c>
      <c r="AC28" s="198">
        <v>11.32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31.34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10.8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22.83</v>
      </c>
      <c r="J29" s="198">
        <v>0</v>
      </c>
      <c r="K29" s="198">
        <v>6.09</v>
      </c>
      <c r="L29" s="198">
        <v>0</v>
      </c>
      <c r="M29" s="198">
        <v>0</v>
      </c>
      <c r="N29" s="198">
        <v>1.1200000000000001</v>
      </c>
      <c r="O29" s="198">
        <v>0.93</v>
      </c>
      <c r="P29" s="198">
        <v>2.4</v>
      </c>
      <c r="Q29" s="198">
        <v>0.21</v>
      </c>
      <c r="R29" s="198">
        <v>0.4</v>
      </c>
      <c r="S29" s="198">
        <v>0.25</v>
      </c>
      <c r="T29" s="198">
        <v>0</v>
      </c>
      <c r="U29" s="198">
        <v>12.21</v>
      </c>
      <c r="V29" s="198">
        <v>0.16</v>
      </c>
      <c r="W29" s="198">
        <v>0.43</v>
      </c>
      <c r="X29" s="198">
        <v>1.38</v>
      </c>
      <c r="Y29" s="198">
        <v>56.48</v>
      </c>
      <c r="Z29" s="198">
        <v>2.54</v>
      </c>
      <c r="AA29" s="198">
        <v>0.71</v>
      </c>
      <c r="AB29" s="198">
        <v>0</v>
      </c>
      <c r="AC29" s="198">
        <v>11.32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31.34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10.8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22.83</v>
      </c>
      <c r="J30" s="198">
        <v>0</v>
      </c>
      <c r="K30" s="198">
        <v>6.09</v>
      </c>
      <c r="L30" s="198">
        <v>0</v>
      </c>
      <c r="M30" s="198">
        <v>0</v>
      </c>
      <c r="N30" s="198">
        <v>1.1200000000000001</v>
      </c>
      <c r="O30" s="198">
        <v>0.93</v>
      </c>
      <c r="P30" s="198">
        <v>2.4</v>
      </c>
      <c r="Q30" s="198">
        <v>0.21</v>
      </c>
      <c r="R30" s="198">
        <v>0.4</v>
      </c>
      <c r="S30" s="198">
        <v>0.25</v>
      </c>
      <c r="T30" s="198">
        <v>0</v>
      </c>
      <c r="U30" s="198">
        <v>12.21</v>
      </c>
      <c r="V30" s="198">
        <v>0.16</v>
      </c>
      <c r="W30" s="198">
        <v>0.43</v>
      </c>
      <c r="X30" s="198">
        <v>1.38</v>
      </c>
      <c r="Y30" s="198">
        <v>56.48</v>
      </c>
      <c r="Z30" s="198">
        <v>2.54</v>
      </c>
      <c r="AA30" s="198">
        <v>0.71</v>
      </c>
      <c r="AB30" s="198">
        <v>0</v>
      </c>
      <c r="AC30" s="198">
        <v>11.32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31.34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10.8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6.09</v>
      </c>
      <c r="L31" s="198">
        <v>0</v>
      </c>
      <c r="M31" s="198">
        <v>0</v>
      </c>
      <c r="N31" s="198">
        <v>1.1200000000000001</v>
      </c>
      <c r="O31" s="198">
        <v>0.93</v>
      </c>
      <c r="P31" s="198">
        <v>3.33</v>
      </c>
      <c r="Q31" s="198">
        <v>0.21</v>
      </c>
      <c r="R31" s="198">
        <v>0.4</v>
      </c>
      <c r="S31" s="198">
        <v>0.25</v>
      </c>
      <c r="T31" s="198">
        <v>0</v>
      </c>
      <c r="U31" s="198">
        <v>12.21</v>
      </c>
      <c r="V31" s="198">
        <v>0.16</v>
      </c>
      <c r="W31" s="198">
        <v>0.43</v>
      </c>
      <c r="X31" s="198">
        <v>1.38</v>
      </c>
      <c r="Y31" s="198">
        <v>56.48</v>
      </c>
      <c r="Z31" s="198">
        <v>2.54</v>
      </c>
      <c r="AA31" s="198">
        <v>0.71</v>
      </c>
      <c r="AB31" s="198">
        <v>0</v>
      </c>
      <c r="AC31" s="198">
        <v>11.68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31.34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10.8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6.09</v>
      </c>
      <c r="L32" s="198">
        <v>0</v>
      </c>
      <c r="M32" s="198">
        <v>0</v>
      </c>
      <c r="N32" s="198">
        <v>1.1200000000000001</v>
      </c>
      <c r="O32" s="198">
        <v>0.93</v>
      </c>
      <c r="P32" s="198">
        <v>3.33</v>
      </c>
      <c r="Q32" s="198">
        <v>0.21</v>
      </c>
      <c r="R32" s="198">
        <v>0.4</v>
      </c>
      <c r="S32" s="198">
        <v>0.25</v>
      </c>
      <c r="T32" s="198">
        <v>0</v>
      </c>
      <c r="U32" s="198">
        <v>12.21</v>
      </c>
      <c r="V32" s="198">
        <v>0.16</v>
      </c>
      <c r="W32" s="198">
        <v>0.43</v>
      </c>
      <c r="X32" s="198">
        <v>1.38</v>
      </c>
      <c r="Y32" s="198">
        <v>56.48</v>
      </c>
      <c r="Z32" s="198">
        <v>2.54</v>
      </c>
      <c r="AA32" s="198">
        <v>0.71</v>
      </c>
      <c r="AB32" s="198">
        <v>0</v>
      </c>
      <c r="AC32" s="198">
        <v>11.68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31.34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10.8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6.09</v>
      </c>
      <c r="L33" s="198">
        <v>0</v>
      </c>
      <c r="M33" s="198">
        <v>0</v>
      </c>
      <c r="N33" s="198">
        <v>1.1200000000000001</v>
      </c>
      <c r="O33" s="198">
        <v>0.93</v>
      </c>
      <c r="P33" s="198">
        <v>3.33</v>
      </c>
      <c r="Q33" s="198">
        <v>0.21</v>
      </c>
      <c r="R33" s="198">
        <v>0.4</v>
      </c>
      <c r="S33" s="198">
        <v>0.25</v>
      </c>
      <c r="T33" s="198">
        <v>0</v>
      </c>
      <c r="U33" s="198">
        <v>12.21</v>
      </c>
      <c r="V33" s="198">
        <v>0.16</v>
      </c>
      <c r="W33" s="198">
        <v>0.43</v>
      </c>
      <c r="X33" s="198">
        <v>1.38</v>
      </c>
      <c r="Y33" s="198">
        <v>56.48</v>
      </c>
      <c r="Z33" s="198">
        <v>2.54</v>
      </c>
      <c r="AA33" s="198">
        <v>0.71</v>
      </c>
      <c r="AB33" s="198">
        <v>0</v>
      </c>
      <c r="AC33" s="198">
        <v>11.68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35.119999999999997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10.8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6.09</v>
      </c>
      <c r="L34" s="198">
        <v>0</v>
      </c>
      <c r="M34" s="198">
        <v>0</v>
      </c>
      <c r="N34" s="198">
        <v>1.1200000000000001</v>
      </c>
      <c r="O34" s="198">
        <v>0.93</v>
      </c>
      <c r="P34" s="198">
        <v>3.33</v>
      </c>
      <c r="Q34" s="198">
        <v>0.21</v>
      </c>
      <c r="R34" s="198">
        <v>0.4</v>
      </c>
      <c r="S34" s="198">
        <v>0.25</v>
      </c>
      <c r="T34" s="198">
        <v>0</v>
      </c>
      <c r="U34" s="198">
        <v>12.21</v>
      </c>
      <c r="V34" s="198">
        <v>0.16</v>
      </c>
      <c r="W34" s="198">
        <v>0.43</v>
      </c>
      <c r="X34" s="198">
        <v>1.38</v>
      </c>
      <c r="Y34" s="198">
        <v>56.48</v>
      </c>
      <c r="Z34" s="198">
        <v>2.54</v>
      </c>
      <c r="AA34" s="198">
        <v>0.71</v>
      </c>
      <c r="AB34" s="198">
        <v>0</v>
      </c>
      <c r="AC34" s="198">
        <v>11.68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36.42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10.8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6.09</v>
      </c>
      <c r="L35" s="198">
        <v>0</v>
      </c>
      <c r="M35" s="198">
        <v>0</v>
      </c>
      <c r="N35" s="198">
        <v>1.1200000000000001</v>
      </c>
      <c r="O35" s="198">
        <v>0.93</v>
      </c>
      <c r="P35" s="198">
        <v>3.33</v>
      </c>
      <c r="Q35" s="198">
        <v>0.21</v>
      </c>
      <c r="R35" s="198">
        <v>0.4</v>
      </c>
      <c r="S35" s="198">
        <v>0.25</v>
      </c>
      <c r="T35" s="198">
        <v>0</v>
      </c>
      <c r="U35" s="198">
        <v>12.21</v>
      </c>
      <c r="V35" s="198">
        <v>0.16</v>
      </c>
      <c r="W35" s="198">
        <v>0.43</v>
      </c>
      <c r="X35" s="198">
        <v>1.38</v>
      </c>
      <c r="Y35" s="198">
        <v>56.48</v>
      </c>
      <c r="Z35" s="198">
        <v>2.54</v>
      </c>
      <c r="AA35" s="198">
        <v>0.71</v>
      </c>
      <c r="AB35" s="198">
        <v>0</v>
      </c>
      <c r="AC35" s="198">
        <v>11.68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31.34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10.8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6.09</v>
      </c>
      <c r="L36" s="198">
        <v>0</v>
      </c>
      <c r="M36" s="198">
        <v>0</v>
      </c>
      <c r="N36" s="198">
        <v>1.1200000000000001</v>
      </c>
      <c r="O36" s="198">
        <v>0.93</v>
      </c>
      <c r="P36" s="198">
        <v>3.33</v>
      </c>
      <c r="Q36" s="198">
        <v>0.21</v>
      </c>
      <c r="R36" s="198">
        <v>0.4</v>
      </c>
      <c r="S36" s="198">
        <v>0.25</v>
      </c>
      <c r="T36" s="198">
        <v>0</v>
      </c>
      <c r="U36" s="198">
        <v>12.21</v>
      </c>
      <c r="V36" s="198">
        <v>0.16</v>
      </c>
      <c r="W36" s="198">
        <v>0.43</v>
      </c>
      <c r="X36" s="198">
        <v>1.38</v>
      </c>
      <c r="Y36" s="198">
        <v>56.48</v>
      </c>
      <c r="Z36" s="198">
        <v>2.54</v>
      </c>
      <c r="AA36" s="198">
        <v>0.71</v>
      </c>
      <c r="AB36" s="198">
        <v>0</v>
      </c>
      <c r="AC36" s="198">
        <v>11.68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31.34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10.8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6.09</v>
      </c>
      <c r="L37" s="198">
        <v>0</v>
      </c>
      <c r="M37" s="198">
        <v>0</v>
      </c>
      <c r="N37" s="198">
        <v>1.1200000000000001</v>
      </c>
      <c r="O37" s="198">
        <v>0.93</v>
      </c>
      <c r="P37" s="198">
        <v>3.37</v>
      </c>
      <c r="Q37" s="198">
        <v>0.21</v>
      </c>
      <c r="R37" s="198">
        <v>0.4</v>
      </c>
      <c r="S37" s="198">
        <v>0.25</v>
      </c>
      <c r="T37" s="198">
        <v>0</v>
      </c>
      <c r="U37" s="198">
        <v>12.21</v>
      </c>
      <c r="V37" s="198">
        <v>0.16</v>
      </c>
      <c r="W37" s="198">
        <v>0.43</v>
      </c>
      <c r="X37" s="198">
        <v>1.38</v>
      </c>
      <c r="Y37" s="198">
        <v>56.48</v>
      </c>
      <c r="Z37" s="198">
        <v>2.54</v>
      </c>
      <c r="AA37" s="198">
        <v>0.71</v>
      </c>
      <c r="AB37" s="198">
        <v>0</v>
      </c>
      <c r="AC37" s="198">
        <v>11.68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31.34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10.8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6.09</v>
      </c>
      <c r="L38" s="198">
        <v>0</v>
      </c>
      <c r="M38" s="198">
        <v>0</v>
      </c>
      <c r="N38" s="198">
        <v>1.1200000000000001</v>
      </c>
      <c r="O38" s="198">
        <v>0.93</v>
      </c>
      <c r="P38" s="198">
        <v>3.37</v>
      </c>
      <c r="Q38" s="198">
        <v>0.21</v>
      </c>
      <c r="R38" s="198">
        <v>0.4</v>
      </c>
      <c r="S38" s="198">
        <v>0.25</v>
      </c>
      <c r="T38" s="198">
        <v>0</v>
      </c>
      <c r="U38" s="198">
        <v>12.21</v>
      </c>
      <c r="V38" s="198">
        <v>0.16</v>
      </c>
      <c r="W38" s="198">
        <v>0.43</v>
      </c>
      <c r="X38" s="198">
        <v>1.38</v>
      </c>
      <c r="Y38" s="198">
        <v>56.48</v>
      </c>
      <c r="Z38" s="198">
        <v>2.54</v>
      </c>
      <c r="AA38" s="198">
        <v>0.71</v>
      </c>
      <c r="AB38" s="198">
        <v>0</v>
      </c>
      <c r="AC38" s="198">
        <v>11.68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31.34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10.8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22.55</v>
      </c>
      <c r="J39" s="198">
        <v>0</v>
      </c>
      <c r="K39" s="198">
        <v>6.09</v>
      </c>
      <c r="L39" s="198">
        <v>0</v>
      </c>
      <c r="M39" s="198">
        <v>0</v>
      </c>
      <c r="N39" s="198">
        <v>1.1200000000000001</v>
      </c>
      <c r="O39" s="198">
        <v>0.93</v>
      </c>
      <c r="P39" s="198">
        <v>4.84</v>
      </c>
      <c r="Q39" s="198">
        <v>0.21</v>
      </c>
      <c r="R39" s="198">
        <v>0.4</v>
      </c>
      <c r="S39" s="198">
        <v>0.25</v>
      </c>
      <c r="T39" s="198">
        <v>0</v>
      </c>
      <c r="U39" s="198">
        <v>12.21</v>
      </c>
      <c r="V39" s="198">
        <v>0.16</v>
      </c>
      <c r="W39" s="198">
        <v>0.43</v>
      </c>
      <c r="X39" s="198">
        <v>1.38</v>
      </c>
      <c r="Y39" s="198">
        <v>56.48</v>
      </c>
      <c r="Z39" s="198">
        <v>2.54</v>
      </c>
      <c r="AA39" s="198">
        <v>0.71</v>
      </c>
      <c r="AB39" s="198">
        <v>0</v>
      </c>
      <c r="AC39" s="198">
        <v>11.68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31.34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10.8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22.55</v>
      </c>
      <c r="J40" s="198">
        <v>0</v>
      </c>
      <c r="K40" s="198">
        <v>6.09</v>
      </c>
      <c r="L40" s="198">
        <v>0</v>
      </c>
      <c r="M40" s="198">
        <v>0</v>
      </c>
      <c r="N40" s="198">
        <v>1.1200000000000001</v>
      </c>
      <c r="O40" s="198">
        <v>0.93</v>
      </c>
      <c r="P40" s="198">
        <v>4.84</v>
      </c>
      <c r="Q40" s="198">
        <v>0.21</v>
      </c>
      <c r="R40" s="198">
        <v>0.4</v>
      </c>
      <c r="S40" s="198">
        <v>0.25</v>
      </c>
      <c r="T40" s="198">
        <v>0</v>
      </c>
      <c r="U40" s="198">
        <v>12.21</v>
      </c>
      <c r="V40" s="198">
        <v>0.16</v>
      </c>
      <c r="W40" s="198">
        <v>0.43</v>
      </c>
      <c r="X40" s="198">
        <v>1.38</v>
      </c>
      <c r="Y40" s="198">
        <v>56.48</v>
      </c>
      <c r="Z40" s="198">
        <v>2.54</v>
      </c>
      <c r="AA40" s="198">
        <v>0.71</v>
      </c>
      <c r="AB40" s="198">
        <v>0</v>
      </c>
      <c r="AC40" s="198">
        <v>11.68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30.85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10.77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22.55</v>
      </c>
      <c r="J41" s="198">
        <v>0</v>
      </c>
      <c r="K41" s="198">
        <v>6.09</v>
      </c>
      <c r="L41" s="198">
        <v>0</v>
      </c>
      <c r="M41" s="198">
        <v>0</v>
      </c>
      <c r="N41" s="198">
        <v>1.1200000000000001</v>
      </c>
      <c r="O41" s="198">
        <v>0.93</v>
      </c>
      <c r="P41" s="198">
        <v>4.84</v>
      </c>
      <c r="Q41" s="198">
        <v>0.21</v>
      </c>
      <c r="R41" s="198">
        <v>0.4</v>
      </c>
      <c r="S41" s="198">
        <v>0.25</v>
      </c>
      <c r="T41" s="198">
        <v>0</v>
      </c>
      <c r="U41" s="198">
        <v>12.21</v>
      </c>
      <c r="V41" s="198">
        <v>0.16</v>
      </c>
      <c r="W41" s="198">
        <v>0.43</v>
      </c>
      <c r="X41" s="198">
        <v>1.38</v>
      </c>
      <c r="Y41" s="198">
        <v>56.48</v>
      </c>
      <c r="Z41" s="198">
        <v>2.54</v>
      </c>
      <c r="AA41" s="198">
        <v>0.71</v>
      </c>
      <c r="AB41" s="198">
        <v>0</v>
      </c>
      <c r="AC41" s="198">
        <v>11.68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31.82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10.77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22.55</v>
      </c>
      <c r="J42" s="198">
        <v>0</v>
      </c>
      <c r="K42" s="198">
        <v>6.09</v>
      </c>
      <c r="L42" s="198">
        <v>0</v>
      </c>
      <c r="M42" s="198">
        <v>0</v>
      </c>
      <c r="N42" s="198">
        <v>1.1200000000000001</v>
      </c>
      <c r="O42" s="198">
        <v>0.93</v>
      </c>
      <c r="P42" s="198">
        <v>4.84</v>
      </c>
      <c r="Q42" s="198">
        <v>0.21</v>
      </c>
      <c r="R42" s="198">
        <v>0.4</v>
      </c>
      <c r="S42" s="198">
        <v>0.25</v>
      </c>
      <c r="T42" s="198">
        <v>0</v>
      </c>
      <c r="U42" s="198">
        <v>12.21</v>
      </c>
      <c r="V42" s="198">
        <v>0.16</v>
      </c>
      <c r="W42" s="198">
        <v>0.43</v>
      </c>
      <c r="X42" s="198">
        <v>1.38</v>
      </c>
      <c r="Y42" s="198">
        <v>56.48</v>
      </c>
      <c r="Z42" s="198">
        <v>2.54</v>
      </c>
      <c r="AA42" s="198">
        <v>0.71</v>
      </c>
      <c r="AB42" s="198">
        <v>0</v>
      </c>
      <c r="AC42" s="198">
        <v>11.68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31.34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10.77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22.55</v>
      </c>
      <c r="J43" s="198">
        <v>0</v>
      </c>
      <c r="K43" s="198">
        <v>6.09</v>
      </c>
      <c r="L43" s="198">
        <v>0</v>
      </c>
      <c r="M43" s="198">
        <v>0</v>
      </c>
      <c r="N43" s="198">
        <v>1.1200000000000001</v>
      </c>
      <c r="O43" s="198">
        <v>0.93</v>
      </c>
      <c r="P43" s="198">
        <v>4.84</v>
      </c>
      <c r="Q43" s="198">
        <v>0.21</v>
      </c>
      <c r="R43" s="198">
        <v>0.4</v>
      </c>
      <c r="S43" s="198">
        <v>0.25</v>
      </c>
      <c r="T43" s="198">
        <v>0</v>
      </c>
      <c r="U43" s="198">
        <v>12.21</v>
      </c>
      <c r="V43" s="198">
        <v>0.16</v>
      </c>
      <c r="W43" s="198">
        <v>0.43</v>
      </c>
      <c r="X43" s="198">
        <v>1.38</v>
      </c>
      <c r="Y43" s="198">
        <v>56.48</v>
      </c>
      <c r="Z43" s="198">
        <v>2.54</v>
      </c>
      <c r="AA43" s="198">
        <v>0.71</v>
      </c>
      <c r="AB43" s="198">
        <v>0</v>
      </c>
      <c r="AC43" s="198">
        <v>11.68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31.34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10.77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22.55</v>
      </c>
      <c r="J44" s="198">
        <v>0</v>
      </c>
      <c r="K44" s="198">
        <v>6.09</v>
      </c>
      <c r="L44" s="198">
        <v>0</v>
      </c>
      <c r="M44" s="198">
        <v>0</v>
      </c>
      <c r="N44" s="198">
        <v>1.1200000000000001</v>
      </c>
      <c r="O44" s="198">
        <v>0.93</v>
      </c>
      <c r="P44" s="198">
        <v>4.84</v>
      </c>
      <c r="Q44" s="198">
        <v>0.21</v>
      </c>
      <c r="R44" s="198">
        <v>0.4</v>
      </c>
      <c r="S44" s="198">
        <v>0.25</v>
      </c>
      <c r="T44" s="198">
        <v>0</v>
      </c>
      <c r="U44" s="198">
        <v>12.21</v>
      </c>
      <c r="V44" s="198">
        <v>0.16</v>
      </c>
      <c r="W44" s="198">
        <v>0.43</v>
      </c>
      <c r="X44" s="198">
        <v>1.38</v>
      </c>
      <c r="Y44" s="198">
        <v>56.48</v>
      </c>
      <c r="Z44" s="198">
        <v>2.54</v>
      </c>
      <c r="AA44" s="198">
        <v>0.71</v>
      </c>
      <c r="AB44" s="198">
        <v>0</v>
      </c>
      <c r="AC44" s="198">
        <v>11.68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31.18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10.77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22.55</v>
      </c>
      <c r="J45" s="198">
        <v>0</v>
      </c>
      <c r="K45" s="198">
        <v>6.09</v>
      </c>
      <c r="L45" s="198">
        <v>0</v>
      </c>
      <c r="M45" s="198">
        <v>0</v>
      </c>
      <c r="N45" s="198">
        <v>1.1200000000000001</v>
      </c>
      <c r="O45" s="198">
        <v>0.93</v>
      </c>
      <c r="P45" s="198">
        <v>4.84</v>
      </c>
      <c r="Q45" s="198">
        <v>0.21</v>
      </c>
      <c r="R45" s="198">
        <v>0.4</v>
      </c>
      <c r="S45" s="198">
        <v>0.25</v>
      </c>
      <c r="T45" s="198">
        <v>0</v>
      </c>
      <c r="U45" s="198">
        <v>12.21</v>
      </c>
      <c r="V45" s="198">
        <v>0.16</v>
      </c>
      <c r="W45" s="198">
        <v>0.43</v>
      </c>
      <c r="X45" s="198">
        <v>1.38</v>
      </c>
      <c r="Y45" s="198">
        <v>56.48</v>
      </c>
      <c r="Z45" s="198">
        <v>2.54</v>
      </c>
      <c r="AA45" s="198">
        <v>0.71</v>
      </c>
      <c r="AB45" s="198">
        <v>0</v>
      </c>
      <c r="AC45" s="198">
        <v>11.68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31.18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10.77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22.55</v>
      </c>
      <c r="J46" s="198">
        <v>0</v>
      </c>
      <c r="K46" s="198">
        <v>6.09</v>
      </c>
      <c r="L46" s="198">
        <v>0</v>
      </c>
      <c r="M46" s="198">
        <v>0</v>
      </c>
      <c r="N46" s="198">
        <v>1.1200000000000001</v>
      </c>
      <c r="O46" s="198">
        <v>0.93</v>
      </c>
      <c r="P46" s="198">
        <v>4.84</v>
      </c>
      <c r="Q46" s="198">
        <v>0.21</v>
      </c>
      <c r="R46" s="198">
        <v>0.4</v>
      </c>
      <c r="S46" s="198">
        <v>0.25</v>
      </c>
      <c r="T46" s="198">
        <v>0</v>
      </c>
      <c r="U46" s="198">
        <v>12.21</v>
      </c>
      <c r="V46" s="198">
        <v>0.16</v>
      </c>
      <c r="W46" s="198">
        <v>0.43</v>
      </c>
      <c r="X46" s="198">
        <v>1.38</v>
      </c>
      <c r="Y46" s="198">
        <v>56.48</v>
      </c>
      <c r="Z46" s="198">
        <v>2.54</v>
      </c>
      <c r="AA46" s="198">
        <v>0.71</v>
      </c>
      <c r="AB46" s="198">
        <v>0</v>
      </c>
      <c r="AC46" s="198">
        <v>11.68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31.18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10.77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22.55</v>
      </c>
      <c r="J47" s="198">
        <v>0</v>
      </c>
      <c r="K47" s="198">
        <v>6.09</v>
      </c>
      <c r="L47" s="198">
        <v>0</v>
      </c>
      <c r="M47" s="198">
        <v>0</v>
      </c>
      <c r="N47" s="198">
        <v>1.1200000000000001</v>
      </c>
      <c r="O47" s="198">
        <v>0.93</v>
      </c>
      <c r="P47" s="198">
        <v>2.5499999999999998</v>
      </c>
      <c r="Q47" s="198">
        <v>0.21</v>
      </c>
      <c r="R47" s="198">
        <v>0.4</v>
      </c>
      <c r="S47" s="198">
        <v>0.25</v>
      </c>
      <c r="T47" s="198">
        <v>0</v>
      </c>
      <c r="U47" s="198">
        <v>12.21</v>
      </c>
      <c r="V47" s="198">
        <v>0.16</v>
      </c>
      <c r="W47" s="198">
        <v>0.43</v>
      </c>
      <c r="X47" s="198">
        <v>1.38</v>
      </c>
      <c r="Y47" s="198">
        <v>56.48</v>
      </c>
      <c r="Z47" s="198">
        <v>2.54</v>
      </c>
      <c r="AA47" s="198">
        <v>0.71</v>
      </c>
      <c r="AB47" s="198">
        <v>0</v>
      </c>
      <c r="AC47" s="198">
        <v>11.68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30.69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10.77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22.55</v>
      </c>
      <c r="J48" s="198">
        <v>0</v>
      </c>
      <c r="K48" s="198">
        <v>6.09</v>
      </c>
      <c r="L48" s="198">
        <v>0</v>
      </c>
      <c r="M48" s="198">
        <v>0</v>
      </c>
      <c r="N48" s="198">
        <v>1.1200000000000001</v>
      </c>
      <c r="O48" s="198">
        <v>0.93</v>
      </c>
      <c r="P48" s="198">
        <v>2.5499999999999998</v>
      </c>
      <c r="Q48" s="198">
        <v>0.21</v>
      </c>
      <c r="R48" s="198">
        <v>0.4</v>
      </c>
      <c r="S48" s="198">
        <v>0.25</v>
      </c>
      <c r="T48" s="198">
        <v>0</v>
      </c>
      <c r="U48" s="198">
        <v>12.21</v>
      </c>
      <c r="V48" s="198">
        <v>0.16</v>
      </c>
      <c r="W48" s="198">
        <v>0.43</v>
      </c>
      <c r="X48" s="198">
        <v>1.38</v>
      </c>
      <c r="Y48" s="198">
        <v>56.48</v>
      </c>
      <c r="Z48" s="198">
        <v>2.54</v>
      </c>
      <c r="AA48" s="198">
        <v>0.71</v>
      </c>
      <c r="AB48" s="198">
        <v>0</v>
      </c>
      <c r="AC48" s="198">
        <v>11.68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31.68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10.77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22.55</v>
      </c>
      <c r="J49" s="198">
        <v>0</v>
      </c>
      <c r="K49" s="198">
        <v>6.09</v>
      </c>
      <c r="L49" s="198">
        <v>0</v>
      </c>
      <c r="M49" s="198">
        <v>0</v>
      </c>
      <c r="N49" s="198">
        <v>1.1200000000000001</v>
      </c>
      <c r="O49" s="198">
        <v>0.93</v>
      </c>
      <c r="P49" s="198">
        <v>2.5499999999999998</v>
      </c>
      <c r="Q49" s="198">
        <v>0.21</v>
      </c>
      <c r="R49" s="198">
        <v>0.4</v>
      </c>
      <c r="S49" s="198">
        <v>0.25</v>
      </c>
      <c r="T49" s="198">
        <v>0</v>
      </c>
      <c r="U49" s="198">
        <v>12.21</v>
      </c>
      <c r="V49" s="198">
        <v>0.16</v>
      </c>
      <c r="W49" s="198">
        <v>0.43</v>
      </c>
      <c r="X49" s="198">
        <v>1.38</v>
      </c>
      <c r="Y49" s="198">
        <v>56.48</v>
      </c>
      <c r="Z49" s="198">
        <v>2.54</v>
      </c>
      <c r="AA49" s="198">
        <v>0.71</v>
      </c>
      <c r="AB49" s="198">
        <v>0</v>
      </c>
      <c r="AC49" s="198">
        <v>11.68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31.18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10.77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22.55</v>
      </c>
      <c r="J50" s="198">
        <v>0</v>
      </c>
      <c r="K50" s="198">
        <v>6.09</v>
      </c>
      <c r="L50" s="198">
        <v>0</v>
      </c>
      <c r="M50" s="198">
        <v>0</v>
      </c>
      <c r="N50" s="198">
        <v>1.1200000000000001</v>
      </c>
      <c r="O50" s="198">
        <v>0.93</v>
      </c>
      <c r="P50" s="198">
        <v>2.5499999999999998</v>
      </c>
      <c r="Q50" s="198">
        <v>0.21</v>
      </c>
      <c r="R50" s="198">
        <v>0.4</v>
      </c>
      <c r="S50" s="198">
        <v>0.25</v>
      </c>
      <c r="T50" s="198">
        <v>0</v>
      </c>
      <c r="U50" s="198">
        <v>12.21</v>
      </c>
      <c r="V50" s="198">
        <v>0.16</v>
      </c>
      <c r="W50" s="198">
        <v>0.43</v>
      </c>
      <c r="X50" s="198">
        <v>1.38</v>
      </c>
      <c r="Y50" s="198">
        <v>56.48</v>
      </c>
      <c r="Z50" s="198">
        <v>2.54</v>
      </c>
      <c r="AA50" s="198">
        <v>0.71</v>
      </c>
      <c r="AB50" s="198">
        <v>0</v>
      </c>
      <c r="AC50" s="198">
        <v>11.68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31.18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10.77</v>
      </c>
      <c r="D51" s="198">
        <v>0</v>
      </c>
      <c r="E51" s="198">
        <v>0</v>
      </c>
      <c r="F51" s="198">
        <v>17.52</v>
      </c>
      <c r="G51" s="198">
        <v>0</v>
      </c>
      <c r="H51" s="198">
        <v>0</v>
      </c>
      <c r="I51" s="198">
        <v>22.55</v>
      </c>
      <c r="J51" s="198">
        <v>0</v>
      </c>
      <c r="K51" s="198">
        <v>6.09</v>
      </c>
      <c r="L51" s="198">
        <v>0</v>
      </c>
      <c r="M51" s="198">
        <v>0</v>
      </c>
      <c r="N51" s="198">
        <v>1.1200000000000001</v>
      </c>
      <c r="O51" s="198">
        <v>0.93</v>
      </c>
      <c r="P51" s="198">
        <v>2.5499999999999998</v>
      </c>
      <c r="Q51" s="198">
        <v>0.21</v>
      </c>
      <c r="R51" s="198">
        <v>0.4</v>
      </c>
      <c r="S51" s="198">
        <v>0.25</v>
      </c>
      <c r="T51" s="198">
        <v>0</v>
      </c>
      <c r="U51" s="198">
        <v>12.21</v>
      </c>
      <c r="V51" s="198">
        <v>0.16</v>
      </c>
      <c r="W51" s="198">
        <v>0.43</v>
      </c>
      <c r="X51" s="198">
        <v>1.38</v>
      </c>
      <c r="Y51" s="198">
        <v>56.48</v>
      </c>
      <c r="Z51" s="198">
        <v>2.54</v>
      </c>
      <c r="AA51" s="198">
        <v>0.71</v>
      </c>
      <c r="AB51" s="198">
        <v>0</v>
      </c>
      <c r="AC51" s="198">
        <v>12.03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30.53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10.77</v>
      </c>
      <c r="D52" s="198">
        <v>0</v>
      </c>
      <c r="E52" s="198">
        <v>0</v>
      </c>
      <c r="F52" s="198">
        <v>17.52</v>
      </c>
      <c r="G52" s="198">
        <v>0</v>
      </c>
      <c r="H52" s="198">
        <v>0</v>
      </c>
      <c r="I52" s="198">
        <v>22.55</v>
      </c>
      <c r="J52" s="198">
        <v>0</v>
      </c>
      <c r="K52" s="198">
        <v>6.09</v>
      </c>
      <c r="L52" s="198">
        <v>0</v>
      </c>
      <c r="M52" s="198">
        <v>0</v>
      </c>
      <c r="N52" s="198">
        <v>1.1200000000000001</v>
      </c>
      <c r="O52" s="198">
        <v>0.93</v>
      </c>
      <c r="P52" s="198">
        <v>2.5499999999999998</v>
      </c>
      <c r="Q52" s="198">
        <v>0.21</v>
      </c>
      <c r="R52" s="198">
        <v>0.4</v>
      </c>
      <c r="S52" s="198">
        <v>0.25</v>
      </c>
      <c r="T52" s="198">
        <v>0</v>
      </c>
      <c r="U52" s="198">
        <v>12.21</v>
      </c>
      <c r="V52" s="198">
        <v>0.16</v>
      </c>
      <c r="W52" s="198">
        <v>0.43</v>
      </c>
      <c r="X52" s="198">
        <v>1.38</v>
      </c>
      <c r="Y52" s="198">
        <v>56.48</v>
      </c>
      <c r="Z52" s="198">
        <v>2.54</v>
      </c>
      <c r="AA52" s="198">
        <v>0.71</v>
      </c>
      <c r="AB52" s="198">
        <v>0</v>
      </c>
      <c r="AC52" s="198">
        <v>12.03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30.53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10.77</v>
      </c>
      <c r="D53" s="198">
        <v>0</v>
      </c>
      <c r="E53" s="198">
        <v>0</v>
      </c>
      <c r="F53" s="198">
        <v>17.52</v>
      </c>
      <c r="G53" s="198">
        <v>0</v>
      </c>
      <c r="H53" s="198">
        <v>0</v>
      </c>
      <c r="I53" s="198">
        <v>22.55</v>
      </c>
      <c r="J53" s="198">
        <v>0</v>
      </c>
      <c r="K53" s="198">
        <v>6.09</v>
      </c>
      <c r="L53" s="198">
        <v>0</v>
      </c>
      <c r="M53" s="198">
        <v>0</v>
      </c>
      <c r="N53" s="198">
        <v>1.1200000000000001</v>
      </c>
      <c r="O53" s="198">
        <v>0.93</v>
      </c>
      <c r="P53" s="198">
        <v>2.5499999999999998</v>
      </c>
      <c r="Q53" s="198">
        <v>0.21</v>
      </c>
      <c r="R53" s="198">
        <v>0.4</v>
      </c>
      <c r="S53" s="198">
        <v>0.25</v>
      </c>
      <c r="T53" s="198">
        <v>0</v>
      </c>
      <c r="U53" s="198">
        <v>12.21</v>
      </c>
      <c r="V53" s="198">
        <v>0.35</v>
      </c>
      <c r="W53" s="198">
        <v>0.43</v>
      </c>
      <c r="X53" s="198">
        <v>1.38</v>
      </c>
      <c r="Y53" s="198">
        <v>56.48</v>
      </c>
      <c r="Z53" s="198">
        <v>2.54</v>
      </c>
      <c r="AA53" s="198">
        <v>0.5</v>
      </c>
      <c r="AB53" s="198">
        <v>0</v>
      </c>
      <c r="AC53" s="198">
        <v>12.03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30.53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10.77</v>
      </c>
      <c r="D54" s="198">
        <v>0</v>
      </c>
      <c r="E54" s="198">
        <v>0</v>
      </c>
      <c r="F54" s="198">
        <v>17.52</v>
      </c>
      <c r="G54" s="198">
        <v>0</v>
      </c>
      <c r="H54" s="198">
        <v>0</v>
      </c>
      <c r="I54" s="198">
        <v>22.55</v>
      </c>
      <c r="J54" s="198">
        <v>0</v>
      </c>
      <c r="K54" s="198">
        <v>6.09</v>
      </c>
      <c r="L54" s="198">
        <v>0</v>
      </c>
      <c r="M54" s="198">
        <v>0</v>
      </c>
      <c r="N54" s="198">
        <v>1.1200000000000001</v>
      </c>
      <c r="O54" s="198">
        <v>0.93</v>
      </c>
      <c r="P54" s="198">
        <v>2.5499999999999998</v>
      </c>
      <c r="Q54" s="198">
        <v>0.21</v>
      </c>
      <c r="R54" s="198">
        <v>0.4</v>
      </c>
      <c r="S54" s="198">
        <v>0.25</v>
      </c>
      <c r="T54" s="198">
        <v>0</v>
      </c>
      <c r="U54" s="198">
        <v>12.21</v>
      </c>
      <c r="V54" s="198">
        <v>0.42</v>
      </c>
      <c r="W54" s="198">
        <v>0.43</v>
      </c>
      <c r="X54" s="198">
        <v>1.38</v>
      </c>
      <c r="Y54" s="198">
        <v>56.48</v>
      </c>
      <c r="Z54" s="198">
        <v>2.54</v>
      </c>
      <c r="AA54" s="198">
        <v>0.5</v>
      </c>
      <c r="AB54" s="198">
        <v>0</v>
      </c>
      <c r="AC54" s="198">
        <v>12.03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30.53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10.77</v>
      </c>
      <c r="D55" s="198">
        <v>0</v>
      </c>
      <c r="E55" s="198">
        <v>0</v>
      </c>
      <c r="F55" s="198">
        <v>17.52</v>
      </c>
      <c r="G55" s="198">
        <v>0</v>
      </c>
      <c r="H55" s="198">
        <v>0</v>
      </c>
      <c r="I55" s="198">
        <v>22.41</v>
      </c>
      <c r="J55" s="198">
        <v>0</v>
      </c>
      <c r="K55" s="198">
        <v>6.09</v>
      </c>
      <c r="L55" s="198">
        <v>0</v>
      </c>
      <c r="M55" s="198">
        <v>0</v>
      </c>
      <c r="N55" s="198">
        <v>1.1200000000000001</v>
      </c>
      <c r="O55" s="198">
        <v>0.93</v>
      </c>
      <c r="P55" s="198">
        <v>2.5499999999999998</v>
      </c>
      <c r="Q55" s="198">
        <v>3.69</v>
      </c>
      <c r="R55" s="198">
        <v>7.07</v>
      </c>
      <c r="S55" s="198">
        <v>3.93</v>
      </c>
      <c r="T55" s="198">
        <v>0</v>
      </c>
      <c r="U55" s="198">
        <v>12.21</v>
      </c>
      <c r="V55" s="198">
        <v>0.42</v>
      </c>
      <c r="W55" s="198">
        <v>0.43</v>
      </c>
      <c r="X55" s="198">
        <v>1.38</v>
      </c>
      <c r="Y55" s="198">
        <v>56.48</v>
      </c>
      <c r="Z55" s="198">
        <v>2.54</v>
      </c>
      <c r="AA55" s="198">
        <v>0.71</v>
      </c>
      <c r="AB55" s="198">
        <v>0</v>
      </c>
      <c r="AC55" s="198">
        <v>12.03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30.53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10.77</v>
      </c>
      <c r="D56" s="198">
        <v>0</v>
      </c>
      <c r="E56" s="198">
        <v>0</v>
      </c>
      <c r="F56" s="198">
        <v>17.52</v>
      </c>
      <c r="G56" s="198">
        <v>0</v>
      </c>
      <c r="H56" s="198">
        <v>0</v>
      </c>
      <c r="I56" s="198">
        <v>22.41</v>
      </c>
      <c r="J56" s="198">
        <v>0</v>
      </c>
      <c r="K56" s="198">
        <v>6.09</v>
      </c>
      <c r="L56" s="198">
        <v>33.619999999999997</v>
      </c>
      <c r="M56" s="198">
        <v>0</v>
      </c>
      <c r="N56" s="198">
        <v>1.1200000000000001</v>
      </c>
      <c r="O56" s="198">
        <v>0.93</v>
      </c>
      <c r="P56" s="198">
        <v>2.5499999999999998</v>
      </c>
      <c r="Q56" s="198">
        <v>3.69</v>
      </c>
      <c r="R56" s="198">
        <v>7.07</v>
      </c>
      <c r="S56" s="198">
        <v>3.93</v>
      </c>
      <c r="T56" s="198">
        <v>0</v>
      </c>
      <c r="U56" s="198">
        <v>12.21</v>
      </c>
      <c r="V56" s="198">
        <v>0.42</v>
      </c>
      <c r="W56" s="198">
        <v>0.43</v>
      </c>
      <c r="X56" s="198">
        <v>1.38</v>
      </c>
      <c r="Y56" s="198">
        <v>56.48</v>
      </c>
      <c r="Z56" s="198">
        <v>2.54</v>
      </c>
      <c r="AA56" s="198">
        <v>0.71</v>
      </c>
      <c r="AB56" s="198">
        <v>0</v>
      </c>
      <c r="AC56" s="198">
        <v>12.03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31.13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10.77</v>
      </c>
      <c r="D57" s="198">
        <v>0</v>
      </c>
      <c r="E57" s="198">
        <v>0</v>
      </c>
      <c r="F57" s="198">
        <v>17.52</v>
      </c>
      <c r="G57" s="198">
        <v>0</v>
      </c>
      <c r="H57" s="198">
        <v>0</v>
      </c>
      <c r="I57" s="198">
        <v>22.41</v>
      </c>
      <c r="J57" s="198">
        <v>0</v>
      </c>
      <c r="K57" s="198">
        <v>6.09</v>
      </c>
      <c r="L57" s="198">
        <v>43.62</v>
      </c>
      <c r="M57" s="198">
        <v>0</v>
      </c>
      <c r="N57" s="198">
        <v>1.1200000000000001</v>
      </c>
      <c r="O57" s="198">
        <v>0.93</v>
      </c>
      <c r="P57" s="198">
        <v>2.5499999999999998</v>
      </c>
      <c r="Q57" s="198">
        <v>3.69</v>
      </c>
      <c r="R57" s="198">
        <v>7.07</v>
      </c>
      <c r="S57" s="198">
        <v>3.93</v>
      </c>
      <c r="T57" s="198">
        <v>0</v>
      </c>
      <c r="U57" s="198">
        <v>12.21</v>
      </c>
      <c r="V57" s="198">
        <v>0.42</v>
      </c>
      <c r="W57" s="198">
        <v>0.43</v>
      </c>
      <c r="X57" s="198">
        <v>1.38</v>
      </c>
      <c r="Y57" s="198">
        <v>56.48</v>
      </c>
      <c r="Z57" s="198">
        <v>2.54</v>
      </c>
      <c r="AA57" s="198">
        <v>0.71</v>
      </c>
      <c r="AB57" s="198">
        <v>0</v>
      </c>
      <c r="AC57" s="198">
        <v>12.03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30.05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10.77</v>
      </c>
      <c r="D58" s="198">
        <v>0</v>
      </c>
      <c r="E58" s="198">
        <v>0</v>
      </c>
      <c r="F58" s="198">
        <v>17.52</v>
      </c>
      <c r="G58" s="198">
        <v>0</v>
      </c>
      <c r="H58" s="198">
        <v>0</v>
      </c>
      <c r="I58" s="198">
        <v>22.41</v>
      </c>
      <c r="J58" s="198">
        <v>0</v>
      </c>
      <c r="K58" s="198">
        <v>6.09</v>
      </c>
      <c r="L58" s="198">
        <v>43.62</v>
      </c>
      <c r="M58" s="198">
        <v>0</v>
      </c>
      <c r="N58" s="198">
        <v>1.1200000000000001</v>
      </c>
      <c r="O58" s="198">
        <v>0.93</v>
      </c>
      <c r="P58" s="198">
        <v>2.5499999999999998</v>
      </c>
      <c r="Q58" s="198">
        <v>3.69</v>
      </c>
      <c r="R58" s="198">
        <v>7.07</v>
      </c>
      <c r="S58" s="198">
        <v>3.93</v>
      </c>
      <c r="T58" s="198">
        <v>0</v>
      </c>
      <c r="U58" s="198">
        <v>12.21</v>
      </c>
      <c r="V58" s="198">
        <v>0.42</v>
      </c>
      <c r="W58" s="198">
        <v>0.43</v>
      </c>
      <c r="X58" s="198">
        <v>1.38</v>
      </c>
      <c r="Y58" s="198">
        <v>56.48</v>
      </c>
      <c r="Z58" s="198">
        <v>2.54</v>
      </c>
      <c r="AA58" s="198">
        <v>0.71</v>
      </c>
      <c r="AB58" s="198">
        <v>0</v>
      </c>
      <c r="AC58" s="198">
        <v>12.03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30.53</v>
      </c>
      <c r="AJ58" s="198">
        <v>0</v>
      </c>
      <c r="AK58" s="198">
        <v>3.11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10.77</v>
      </c>
      <c r="D59" s="198">
        <v>0</v>
      </c>
      <c r="E59" s="198">
        <v>0</v>
      </c>
      <c r="F59" s="198">
        <v>17.52</v>
      </c>
      <c r="G59" s="198">
        <v>0</v>
      </c>
      <c r="H59" s="198">
        <v>0</v>
      </c>
      <c r="I59" s="198">
        <v>22.41</v>
      </c>
      <c r="J59" s="198">
        <v>0</v>
      </c>
      <c r="K59" s="198">
        <v>87.98</v>
      </c>
      <c r="L59" s="198">
        <v>43.62</v>
      </c>
      <c r="M59" s="198">
        <v>0</v>
      </c>
      <c r="N59" s="198">
        <v>1.1200000000000001</v>
      </c>
      <c r="O59" s="198">
        <v>0.93</v>
      </c>
      <c r="P59" s="198">
        <v>2.5499999999999998</v>
      </c>
      <c r="Q59" s="198">
        <v>3.69</v>
      </c>
      <c r="R59" s="198">
        <v>7.07</v>
      </c>
      <c r="S59" s="198">
        <v>3.93</v>
      </c>
      <c r="T59" s="198">
        <v>0</v>
      </c>
      <c r="U59" s="198">
        <v>12.21</v>
      </c>
      <c r="V59" s="198">
        <v>0.42</v>
      </c>
      <c r="W59" s="198">
        <v>0.43</v>
      </c>
      <c r="X59" s="198">
        <v>1.38</v>
      </c>
      <c r="Y59" s="198">
        <v>56.48</v>
      </c>
      <c r="Z59" s="198">
        <v>2.54</v>
      </c>
      <c r="AA59" s="198">
        <v>0.71</v>
      </c>
      <c r="AB59" s="198">
        <v>0</v>
      </c>
      <c r="AC59" s="198">
        <v>12.03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30.53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10.77</v>
      </c>
      <c r="D60" s="198">
        <v>0</v>
      </c>
      <c r="E60" s="198">
        <v>0</v>
      </c>
      <c r="F60" s="198">
        <v>17.52</v>
      </c>
      <c r="G60" s="198">
        <v>0</v>
      </c>
      <c r="H60" s="198">
        <v>0</v>
      </c>
      <c r="I60" s="198">
        <v>22.41</v>
      </c>
      <c r="J60" s="198">
        <v>0</v>
      </c>
      <c r="K60" s="198">
        <v>87.98</v>
      </c>
      <c r="L60" s="198">
        <v>43.62</v>
      </c>
      <c r="M60" s="198">
        <v>0</v>
      </c>
      <c r="N60" s="198">
        <v>1.1200000000000001</v>
      </c>
      <c r="O60" s="198">
        <v>0.93</v>
      </c>
      <c r="P60" s="198">
        <v>2.5499999999999998</v>
      </c>
      <c r="Q60" s="198">
        <v>3.69</v>
      </c>
      <c r="R60" s="198">
        <v>7.07</v>
      </c>
      <c r="S60" s="198">
        <v>3.93</v>
      </c>
      <c r="T60" s="198">
        <v>0</v>
      </c>
      <c r="U60" s="198">
        <v>12.21</v>
      </c>
      <c r="V60" s="198">
        <v>0.42</v>
      </c>
      <c r="W60" s="198">
        <v>0.43</v>
      </c>
      <c r="X60" s="198">
        <v>1.38</v>
      </c>
      <c r="Y60" s="198">
        <v>56.48</v>
      </c>
      <c r="Z60" s="198">
        <v>2.54</v>
      </c>
      <c r="AA60" s="198">
        <v>0.71</v>
      </c>
      <c r="AB60" s="198">
        <v>0</v>
      </c>
      <c r="AC60" s="198">
        <v>12.03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30.53</v>
      </c>
      <c r="AJ60" s="198">
        <v>0</v>
      </c>
      <c r="AK60" s="198">
        <v>2.67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10.77</v>
      </c>
      <c r="D61" s="198">
        <v>0</v>
      </c>
      <c r="E61" s="198">
        <v>0</v>
      </c>
      <c r="F61" s="198">
        <v>17.52</v>
      </c>
      <c r="G61" s="198">
        <v>0</v>
      </c>
      <c r="H61" s="198">
        <v>0</v>
      </c>
      <c r="I61" s="198">
        <v>22.41</v>
      </c>
      <c r="J61" s="198">
        <v>0</v>
      </c>
      <c r="K61" s="198">
        <v>87.98</v>
      </c>
      <c r="L61" s="198">
        <v>43.62</v>
      </c>
      <c r="M61" s="198">
        <v>0</v>
      </c>
      <c r="N61" s="198">
        <v>1.1200000000000001</v>
      </c>
      <c r="O61" s="198">
        <v>0.93</v>
      </c>
      <c r="P61" s="198">
        <v>2.5499999999999998</v>
      </c>
      <c r="Q61" s="198">
        <v>3.69</v>
      </c>
      <c r="R61" s="198">
        <v>7.07</v>
      </c>
      <c r="S61" s="198">
        <v>3.93</v>
      </c>
      <c r="T61" s="198">
        <v>0</v>
      </c>
      <c r="U61" s="198">
        <v>12.21</v>
      </c>
      <c r="V61" s="198">
        <v>0.42</v>
      </c>
      <c r="W61" s="198">
        <v>0.43</v>
      </c>
      <c r="X61" s="198">
        <v>1.38</v>
      </c>
      <c r="Y61" s="198">
        <v>56.48</v>
      </c>
      <c r="Z61" s="198">
        <v>2.54</v>
      </c>
      <c r="AA61" s="198">
        <v>0.71</v>
      </c>
      <c r="AB61" s="198">
        <v>0</v>
      </c>
      <c r="AC61" s="198">
        <v>12.03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30.53</v>
      </c>
      <c r="AJ61" s="198">
        <v>0</v>
      </c>
      <c r="AK61" s="198">
        <v>2.67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10.72</v>
      </c>
      <c r="D62" s="198">
        <v>0</v>
      </c>
      <c r="E62" s="198">
        <v>0</v>
      </c>
      <c r="F62" s="198">
        <v>17.52</v>
      </c>
      <c r="G62" s="198">
        <v>0</v>
      </c>
      <c r="H62" s="198">
        <v>0</v>
      </c>
      <c r="I62" s="198">
        <v>22.41</v>
      </c>
      <c r="J62" s="198">
        <v>0</v>
      </c>
      <c r="K62" s="198">
        <v>87.98</v>
      </c>
      <c r="L62" s="198">
        <v>43.62</v>
      </c>
      <c r="M62" s="198">
        <v>0</v>
      </c>
      <c r="N62" s="198">
        <v>1.1200000000000001</v>
      </c>
      <c r="O62" s="198">
        <v>0.93</v>
      </c>
      <c r="P62" s="198">
        <v>2.5499999999999998</v>
      </c>
      <c r="Q62" s="198">
        <v>3.69</v>
      </c>
      <c r="R62" s="198">
        <v>7.07</v>
      </c>
      <c r="S62" s="198">
        <v>3.93</v>
      </c>
      <c r="T62" s="198">
        <v>0</v>
      </c>
      <c r="U62" s="198">
        <v>12.21</v>
      </c>
      <c r="V62" s="198">
        <v>0.42</v>
      </c>
      <c r="W62" s="198">
        <v>0.43</v>
      </c>
      <c r="X62" s="198">
        <v>1.38</v>
      </c>
      <c r="Y62" s="198">
        <v>56.48</v>
      </c>
      <c r="Z62" s="198">
        <v>2.54</v>
      </c>
      <c r="AA62" s="198">
        <v>0.71</v>
      </c>
      <c r="AB62" s="198">
        <v>0</v>
      </c>
      <c r="AC62" s="198">
        <v>12.03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31.13</v>
      </c>
      <c r="AJ62" s="198">
        <v>0</v>
      </c>
      <c r="AK62" s="198">
        <v>2.67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10.7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22.41</v>
      </c>
      <c r="J63" s="198">
        <v>0</v>
      </c>
      <c r="K63" s="198">
        <v>87.98</v>
      </c>
      <c r="L63" s="198">
        <v>43.62</v>
      </c>
      <c r="M63" s="198">
        <v>0</v>
      </c>
      <c r="N63" s="198">
        <v>1.1200000000000001</v>
      </c>
      <c r="O63" s="198">
        <v>0.93</v>
      </c>
      <c r="P63" s="198">
        <v>2.5499999999999998</v>
      </c>
      <c r="Q63" s="198">
        <v>3.69</v>
      </c>
      <c r="R63" s="198">
        <v>7.07</v>
      </c>
      <c r="S63" s="198">
        <v>3.93</v>
      </c>
      <c r="T63" s="198">
        <v>0</v>
      </c>
      <c r="U63" s="198">
        <v>12.21</v>
      </c>
      <c r="V63" s="198">
        <v>0.42</v>
      </c>
      <c r="W63" s="198">
        <v>0.43</v>
      </c>
      <c r="X63" s="198">
        <v>1.38</v>
      </c>
      <c r="Y63" s="198">
        <v>56.48</v>
      </c>
      <c r="Z63" s="198">
        <v>2.54</v>
      </c>
      <c r="AA63" s="198">
        <v>0.71</v>
      </c>
      <c r="AB63" s="198">
        <v>0</v>
      </c>
      <c r="AC63" s="198">
        <v>12.03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30.05</v>
      </c>
      <c r="AJ63" s="198">
        <v>0</v>
      </c>
      <c r="AK63" s="198">
        <v>2.67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10.7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22.41</v>
      </c>
      <c r="J64" s="198">
        <v>0</v>
      </c>
      <c r="K64" s="198">
        <v>59.09</v>
      </c>
      <c r="L64" s="198">
        <v>43.62</v>
      </c>
      <c r="M64" s="198">
        <v>0</v>
      </c>
      <c r="N64" s="198">
        <v>1.1200000000000001</v>
      </c>
      <c r="O64" s="198">
        <v>0.93</v>
      </c>
      <c r="P64" s="198">
        <v>2.5499999999999998</v>
      </c>
      <c r="Q64" s="198">
        <v>3.69</v>
      </c>
      <c r="R64" s="198">
        <v>7.07</v>
      </c>
      <c r="S64" s="198">
        <v>3.93</v>
      </c>
      <c r="T64" s="198">
        <v>0</v>
      </c>
      <c r="U64" s="198">
        <v>12.21</v>
      </c>
      <c r="V64" s="198">
        <v>0.42</v>
      </c>
      <c r="W64" s="198">
        <v>0.43</v>
      </c>
      <c r="X64" s="198">
        <v>1.38</v>
      </c>
      <c r="Y64" s="198">
        <v>56.48</v>
      </c>
      <c r="Z64" s="198">
        <v>2.54</v>
      </c>
      <c r="AA64" s="198">
        <v>0.71</v>
      </c>
      <c r="AB64" s="198">
        <v>0</v>
      </c>
      <c r="AC64" s="198">
        <v>12.03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30.53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10.7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22.41</v>
      </c>
      <c r="J65" s="198">
        <v>0</v>
      </c>
      <c r="K65" s="198">
        <v>6.09</v>
      </c>
      <c r="L65" s="198">
        <v>0</v>
      </c>
      <c r="M65" s="198">
        <v>0</v>
      </c>
      <c r="N65" s="198">
        <v>1.1200000000000001</v>
      </c>
      <c r="O65" s="198">
        <v>0.93</v>
      </c>
      <c r="P65" s="198">
        <v>2.5499999999999998</v>
      </c>
      <c r="Q65" s="198">
        <v>0.23</v>
      </c>
      <c r="R65" s="198">
        <v>0.4</v>
      </c>
      <c r="S65" s="198">
        <v>0.25</v>
      </c>
      <c r="T65" s="198">
        <v>0</v>
      </c>
      <c r="U65" s="198">
        <v>12.21</v>
      </c>
      <c r="V65" s="198">
        <v>0.42</v>
      </c>
      <c r="W65" s="198">
        <v>0.43</v>
      </c>
      <c r="X65" s="198">
        <v>1.38</v>
      </c>
      <c r="Y65" s="198">
        <v>56.48</v>
      </c>
      <c r="Z65" s="198">
        <v>2.54</v>
      </c>
      <c r="AA65" s="198">
        <v>0.71</v>
      </c>
      <c r="AB65" s="198">
        <v>0</v>
      </c>
      <c r="AC65" s="198">
        <v>12.03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30.53</v>
      </c>
      <c r="AJ65" s="198">
        <v>0</v>
      </c>
      <c r="AK65" s="198">
        <v>2.67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10.7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22.41</v>
      </c>
      <c r="J66" s="198">
        <v>0</v>
      </c>
      <c r="K66" s="198">
        <v>6.09</v>
      </c>
      <c r="L66" s="198">
        <v>0</v>
      </c>
      <c r="M66" s="198">
        <v>0</v>
      </c>
      <c r="N66" s="198">
        <v>1.1200000000000001</v>
      </c>
      <c r="O66" s="198">
        <v>0.93</v>
      </c>
      <c r="P66" s="198">
        <v>2.5499999999999998</v>
      </c>
      <c r="Q66" s="198">
        <v>0.21</v>
      </c>
      <c r="R66" s="198">
        <v>0.4</v>
      </c>
      <c r="S66" s="198">
        <v>0.25</v>
      </c>
      <c r="T66" s="198">
        <v>0</v>
      </c>
      <c r="U66" s="198">
        <v>12.21</v>
      </c>
      <c r="V66" s="198">
        <v>0.42</v>
      </c>
      <c r="W66" s="198">
        <v>0.43</v>
      </c>
      <c r="X66" s="198">
        <v>1.38</v>
      </c>
      <c r="Y66" s="198">
        <v>56.48</v>
      </c>
      <c r="Z66" s="198">
        <v>2.54</v>
      </c>
      <c r="AA66" s="198">
        <v>0.71</v>
      </c>
      <c r="AB66" s="198">
        <v>0</v>
      </c>
      <c r="AC66" s="198">
        <v>12.03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30.53</v>
      </c>
      <c r="AJ66" s="198">
        <v>0</v>
      </c>
      <c r="AK66" s="198">
        <v>2.67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10.7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22.41</v>
      </c>
      <c r="J67" s="198">
        <v>0</v>
      </c>
      <c r="K67" s="198">
        <v>6.09</v>
      </c>
      <c r="L67" s="198">
        <v>0</v>
      </c>
      <c r="M67" s="198">
        <v>0</v>
      </c>
      <c r="N67" s="198">
        <v>1.1200000000000001</v>
      </c>
      <c r="O67" s="198">
        <v>0.93</v>
      </c>
      <c r="P67" s="198">
        <v>2.5499999999999998</v>
      </c>
      <c r="Q67" s="198">
        <v>0.21</v>
      </c>
      <c r="R67" s="198">
        <v>0.4</v>
      </c>
      <c r="S67" s="198">
        <v>0.25</v>
      </c>
      <c r="T67" s="198">
        <v>0</v>
      </c>
      <c r="U67" s="198">
        <v>12.21</v>
      </c>
      <c r="V67" s="198">
        <v>0.42</v>
      </c>
      <c r="W67" s="198">
        <v>0.43</v>
      </c>
      <c r="X67" s="198">
        <v>1.38</v>
      </c>
      <c r="Y67" s="198">
        <v>56.48</v>
      </c>
      <c r="Z67" s="198">
        <v>2.54</v>
      </c>
      <c r="AA67" s="198">
        <v>0.71</v>
      </c>
      <c r="AB67" s="198">
        <v>0</v>
      </c>
      <c r="AC67" s="198">
        <v>12.03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30.53</v>
      </c>
      <c r="AJ67" s="198">
        <v>0</v>
      </c>
      <c r="AK67" s="198">
        <v>1.91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10.7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22.41</v>
      </c>
      <c r="J68" s="198">
        <v>0</v>
      </c>
      <c r="K68" s="198">
        <v>6.09</v>
      </c>
      <c r="L68" s="198">
        <v>0</v>
      </c>
      <c r="M68" s="198">
        <v>0</v>
      </c>
      <c r="N68" s="198">
        <v>1.1200000000000001</v>
      </c>
      <c r="O68" s="198">
        <v>0.93</v>
      </c>
      <c r="P68" s="198">
        <v>2.5499999999999998</v>
      </c>
      <c r="Q68" s="198">
        <v>0.21</v>
      </c>
      <c r="R68" s="198">
        <v>0.4</v>
      </c>
      <c r="S68" s="198">
        <v>0.25</v>
      </c>
      <c r="T68" s="198">
        <v>0</v>
      </c>
      <c r="U68" s="198">
        <v>12.21</v>
      </c>
      <c r="V68" s="198">
        <v>0.42</v>
      </c>
      <c r="W68" s="198">
        <v>0.43</v>
      </c>
      <c r="X68" s="198">
        <v>1.38</v>
      </c>
      <c r="Y68" s="198">
        <v>56.48</v>
      </c>
      <c r="Z68" s="198">
        <v>2.54</v>
      </c>
      <c r="AA68" s="198">
        <v>0.71</v>
      </c>
      <c r="AB68" s="198">
        <v>0</v>
      </c>
      <c r="AC68" s="198">
        <v>12.03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31.13</v>
      </c>
      <c r="AJ68" s="198">
        <v>0</v>
      </c>
      <c r="AK68" s="198">
        <v>1.91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10.7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22.41</v>
      </c>
      <c r="J69" s="198">
        <v>0</v>
      </c>
      <c r="K69" s="198">
        <v>6.09</v>
      </c>
      <c r="L69" s="198">
        <v>0</v>
      </c>
      <c r="M69" s="198">
        <v>0</v>
      </c>
      <c r="N69" s="198">
        <v>1.1200000000000001</v>
      </c>
      <c r="O69" s="198">
        <v>0.93</v>
      </c>
      <c r="P69" s="198">
        <v>2.5499999999999998</v>
      </c>
      <c r="Q69" s="198">
        <v>0.21</v>
      </c>
      <c r="R69" s="198">
        <v>0.4</v>
      </c>
      <c r="S69" s="198">
        <v>0.25</v>
      </c>
      <c r="T69" s="198">
        <v>0</v>
      </c>
      <c r="U69" s="198">
        <v>12.21</v>
      </c>
      <c r="V69" s="198">
        <v>0.42</v>
      </c>
      <c r="W69" s="198">
        <v>0.43</v>
      </c>
      <c r="X69" s="198">
        <v>1.38</v>
      </c>
      <c r="Y69" s="198">
        <v>56.48</v>
      </c>
      <c r="Z69" s="198">
        <v>2.54</v>
      </c>
      <c r="AA69" s="198">
        <v>0.71</v>
      </c>
      <c r="AB69" s="198">
        <v>0</v>
      </c>
      <c r="AC69" s="198">
        <v>12.03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30.05</v>
      </c>
      <c r="AJ69" s="198">
        <v>0</v>
      </c>
      <c r="AK69" s="198">
        <v>1.91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10.7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22.41</v>
      </c>
      <c r="J70" s="198">
        <v>0</v>
      </c>
      <c r="K70" s="198">
        <v>6.09</v>
      </c>
      <c r="L70" s="198">
        <v>0</v>
      </c>
      <c r="M70" s="198">
        <v>0</v>
      </c>
      <c r="N70" s="198">
        <v>1.1200000000000001</v>
      </c>
      <c r="O70" s="198">
        <v>0.93</v>
      </c>
      <c r="P70" s="198">
        <v>2.5499999999999998</v>
      </c>
      <c r="Q70" s="198">
        <v>0.21</v>
      </c>
      <c r="R70" s="198">
        <v>0.4</v>
      </c>
      <c r="S70" s="198">
        <v>0.25</v>
      </c>
      <c r="T70" s="198">
        <v>0</v>
      </c>
      <c r="U70" s="198">
        <v>12.21</v>
      </c>
      <c r="V70" s="198">
        <v>0.42</v>
      </c>
      <c r="W70" s="198">
        <v>0.43</v>
      </c>
      <c r="X70" s="198">
        <v>1.38</v>
      </c>
      <c r="Y70" s="198">
        <v>56.48</v>
      </c>
      <c r="Z70" s="198">
        <v>2.54</v>
      </c>
      <c r="AA70" s="198">
        <v>0.71</v>
      </c>
      <c r="AB70" s="198">
        <v>0</v>
      </c>
      <c r="AC70" s="198">
        <v>12.03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30.53</v>
      </c>
      <c r="AJ70" s="198">
        <v>0</v>
      </c>
      <c r="AK70" s="198">
        <v>2.97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10.7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22.41</v>
      </c>
      <c r="J71" s="198">
        <v>0</v>
      </c>
      <c r="K71" s="198">
        <v>6.09</v>
      </c>
      <c r="L71" s="198">
        <v>0</v>
      </c>
      <c r="M71" s="198">
        <v>0</v>
      </c>
      <c r="N71" s="198">
        <v>1.1200000000000001</v>
      </c>
      <c r="O71" s="198">
        <v>0.93</v>
      </c>
      <c r="P71" s="198">
        <v>2.5499999999999998</v>
      </c>
      <c r="Q71" s="198">
        <v>0.21</v>
      </c>
      <c r="R71" s="198">
        <v>0.4</v>
      </c>
      <c r="S71" s="198">
        <v>0.25</v>
      </c>
      <c r="T71" s="198">
        <v>0</v>
      </c>
      <c r="U71" s="198">
        <v>12.21</v>
      </c>
      <c r="V71" s="198">
        <v>0.17</v>
      </c>
      <c r="W71" s="198">
        <v>0.43</v>
      </c>
      <c r="X71" s="198">
        <v>1.38</v>
      </c>
      <c r="Y71" s="198">
        <v>56.48</v>
      </c>
      <c r="Z71" s="198">
        <v>2.54</v>
      </c>
      <c r="AA71" s="198">
        <v>0.71</v>
      </c>
      <c r="AB71" s="198">
        <v>0</v>
      </c>
      <c r="AC71" s="198">
        <v>12.03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30.53</v>
      </c>
      <c r="AJ71" s="198">
        <v>0</v>
      </c>
      <c r="AK71" s="198">
        <v>1.91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10.7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22.41</v>
      </c>
      <c r="J72" s="198">
        <v>0</v>
      </c>
      <c r="K72" s="198">
        <v>6.09</v>
      </c>
      <c r="L72" s="198">
        <v>0</v>
      </c>
      <c r="M72" s="198">
        <v>0</v>
      </c>
      <c r="N72" s="198">
        <v>1.1200000000000001</v>
      </c>
      <c r="O72" s="198">
        <v>0.93</v>
      </c>
      <c r="P72" s="198">
        <v>2.5499999999999998</v>
      </c>
      <c r="Q72" s="198">
        <v>0.21</v>
      </c>
      <c r="R72" s="198">
        <v>0.4</v>
      </c>
      <c r="S72" s="198">
        <v>0.25</v>
      </c>
      <c r="T72" s="198">
        <v>0</v>
      </c>
      <c r="U72" s="198">
        <v>12.21</v>
      </c>
      <c r="V72" s="198">
        <v>0.17</v>
      </c>
      <c r="W72" s="198">
        <v>0.43</v>
      </c>
      <c r="X72" s="198">
        <v>1.38</v>
      </c>
      <c r="Y72" s="198">
        <v>56.48</v>
      </c>
      <c r="Z72" s="198">
        <v>2.54</v>
      </c>
      <c r="AA72" s="198">
        <v>0.71</v>
      </c>
      <c r="AB72" s="198">
        <v>0</v>
      </c>
      <c r="AC72" s="198">
        <v>12.03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30.53</v>
      </c>
      <c r="AJ72" s="198">
        <v>0</v>
      </c>
      <c r="AK72" s="198">
        <v>2.0699999999999998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10.7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22.41</v>
      </c>
      <c r="J73" s="198">
        <v>0</v>
      </c>
      <c r="K73" s="198">
        <v>6.09</v>
      </c>
      <c r="L73" s="198">
        <v>0</v>
      </c>
      <c r="M73" s="198">
        <v>0</v>
      </c>
      <c r="N73" s="198">
        <v>1.1200000000000001</v>
      </c>
      <c r="O73" s="198">
        <v>0.93</v>
      </c>
      <c r="P73" s="198">
        <v>1</v>
      </c>
      <c r="Q73" s="198">
        <v>0.21</v>
      </c>
      <c r="R73" s="198">
        <v>0.4</v>
      </c>
      <c r="S73" s="198">
        <v>0.25</v>
      </c>
      <c r="T73" s="198">
        <v>0</v>
      </c>
      <c r="U73" s="198">
        <v>12.21</v>
      </c>
      <c r="V73" s="198">
        <v>0.17</v>
      </c>
      <c r="W73" s="198">
        <v>0.43</v>
      </c>
      <c r="X73" s="198">
        <v>1.38</v>
      </c>
      <c r="Y73" s="198">
        <v>56.48</v>
      </c>
      <c r="Z73" s="198">
        <v>2.54</v>
      </c>
      <c r="AA73" s="198">
        <v>0.71</v>
      </c>
      <c r="AB73" s="198">
        <v>0</v>
      </c>
      <c r="AC73" s="198">
        <v>12.03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30.53</v>
      </c>
      <c r="AJ73" s="198">
        <v>0</v>
      </c>
      <c r="AK73" s="198">
        <v>2.37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10.7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22.41</v>
      </c>
      <c r="J74" s="198">
        <v>0</v>
      </c>
      <c r="K74" s="198">
        <v>6.09</v>
      </c>
      <c r="L74" s="198">
        <v>0</v>
      </c>
      <c r="M74" s="198">
        <v>0</v>
      </c>
      <c r="N74" s="198">
        <v>1.1200000000000001</v>
      </c>
      <c r="O74" s="198">
        <v>0.93</v>
      </c>
      <c r="P74" s="198">
        <v>1</v>
      </c>
      <c r="Q74" s="198">
        <v>0.21</v>
      </c>
      <c r="R74" s="198">
        <v>0.4</v>
      </c>
      <c r="S74" s="198">
        <v>0.25</v>
      </c>
      <c r="T74" s="198">
        <v>0</v>
      </c>
      <c r="U74" s="198">
        <v>12.21</v>
      </c>
      <c r="V74" s="198">
        <v>0.17</v>
      </c>
      <c r="W74" s="198">
        <v>0.43</v>
      </c>
      <c r="X74" s="198">
        <v>1.38</v>
      </c>
      <c r="Y74" s="198">
        <v>56.48</v>
      </c>
      <c r="Z74" s="198">
        <v>2.54</v>
      </c>
      <c r="AA74" s="198">
        <v>0.71</v>
      </c>
      <c r="AB74" s="198">
        <v>0</v>
      </c>
      <c r="AC74" s="198">
        <v>12.03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31.13</v>
      </c>
      <c r="AJ74" s="198">
        <v>0</v>
      </c>
      <c r="AK74" s="198">
        <v>2.37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10.7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22.55</v>
      </c>
      <c r="J75" s="198">
        <v>0</v>
      </c>
      <c r="K75" s="198">
        <v>6.09</v>
      </c>
      <c r="L75" s="198">
        <v>0</v>
      </c>
      <c r="M75" s="198">
        <v>0</v>
      </c>
      <c r="N75" s="198">
        <v>1.1200000000000001</v>
      </c>
      <c r="O75" s="198">
        <v>0.93</v>
      </c>
      <c r="P75" s="198">
        <v>1</v>
      </c>
      <c r="Q75" s="198">
        <v>0.21</v>
      </c>
      <c r="R75" s="198">
        <v>0.4</v>
      </c>
      <c r="S75" s="198">
        <v>0.25</v>
      </c>
      <c r="T75" s="198">
        <v>0</v>
      </c>
      <c r="U75" s="198">
        <v>12.21</v>
      </c>
      <c r="V75" s="198">
        <v>0.17</v>
      </c>
      <c r="W75" s="198">
        <v>0.43</v>
      </c>
      <c r="X75" s="198">
        <v>1.38</v>
      </c>
      <c r="Y75" s="198">
        <v>56.48</v>
      </c>
      <c r="Z75" s="198">
        <v>2.54</v>
      </c>
      <c r="AA75" s="198">
        <v>0.71</v>
      </c>
      <c r="AB75" s="198">
        <v>0</v>
      </c>
      <c r="AC75" s="198">
        <v>12.03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30.05</v>
      </c>
      <c r="AJ75" s="198">
        <v>0</v>
      </c>
      <c r="AK75" s="198">
        <v>2.82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10.7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22.55</v>
      </c>
      <c r="J76" s="198">
        <v>0</v>
      </c>
      <c r="K76" s="198">
        <v>6.09</v>
      </c>
      <c r="L76" s="198">
        <v>0</v>
      </c>
      <c r="M76" s="198">
        <v>0</v>
      </c>
      <c r="N76" s="198">
        <v>1.1200000000000001</v>
      </c>
      <c r="O76" s="198">
        <v>0.93</v>
      </c>
      <c r="P76" s="198">
        <v>1</v>
      </c>
      <c r="Q76" s="198">
        <v>0.21</v>
      </c>
      <c r="R76" s="198">
        <v>0.4</v>
      </c>
      <c r="S76" s="198">
        <v>0.25</v>
      </c>
      <c r="T76" s="198">
        <v>0</v>
      </c>
      <c r="U76" s="198">
        <v>12.21</v>
      </c>
      <c r="V76" s="198">
        <v>0.17</v>
      </c>
      <c r="W76" s="198">
        <v>0.43</v>
      </c>
      <c r="X76" s="198">
        <v>1.38</v>
      </c>
      <c r="Y76" s="198">
        <v>56.48</v>
      </c>
      <c r="Z76" s="198">
        <v>2.54</v>
      </c>
      <c r="AA76" s="198">
        <v>0.71</v>
      </c>
      <c r="AB76" s="198">
        <v>0</v>
      </c>
      <c r="AC76" s="198">
        <v>12.03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30.53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10.7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22.55</v>
      </c>
      <c r="J77" s="198">
        <v>0</v>
      </c>
      <c r="K77" s="198">
        <v>6.09</v>
      </c>
      <c r="L77" s="198">
        <v>0</v>
      </c>
      <c r="M77" s="198">
        <v>0</v>
      </c>
      <c r="N77" s="198">
        <v>1.1200000000000001</v>
      </c>
      <c r="O77" s="198">
        <v>0.93</v>
      </c>
      <c r="P77" s="198">
        <v>4.01</v>
      </c>
      <c r="Q77" s="198">
        <v>0.21</v>
      </c>
      <c r="R77" s="198">
        <v>0.4</v>
      </c>
      <c r="S77" s="198">
        <v>0.25</v>
      </c>
      <c r="T77" s="198">
        <v>0</v>
      </c>
      <c r="U77" s="198">
        <v>12.21</v>
      </c>
      <c r="V77" s="198">
        <v>0.17</v>
      </c>
      <c r="W77" s="198">
        <v>0.43</v>
      </c>
      <c r="X77" s="198">
        <v>1.38</v>
      </c>
      <c r="Y77" s="198">
        <v>56.48</v>
      </c>
      <c r="Z77" s="198">
        <v>2.54</v>
      </c>
      <c r="AA77" s="198">
        <v>0.71</v>
      </c>
      <c r="AB77" s="198">
        <v>0</v>
      </c>
      <c r="AC77" s="198">
        <v>12.03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30.53</v>
      </c>
      <c r="AJ77" s="198">
        <v>0</v>
      </c>
      <c r="AK77" s="198">
        <v>2.67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10.7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22.55</v>
      </c>
      <c r="J78" s="198">
        <v>0</v>
      </c>
      <c r="K78" s="198">
        <v>6.09</v>
      </c>
      <c r="L78" s="198">
        <v>0</v>
      </c>
      <c r="M78" s="198">
        <v>0</v>
      </c>
      <c r="N78" s="198">
        <v>1.1200000000000001</v>
      </c>
      <c r="O78" s="198">
        <v>0.93</v>
      </c>
      <c r="P78" s="198">
        <v>4.01</v>
      </c>
      <c r="Q78" s="198">
        <v>0.21</v>
      </c>
      <c r="R78" s="198">
        <v>0.4</v>
      </c>
      <c r="S78" s="198">
        <v>0.25</v>
      </c>
      <c r="T78" s="198">
        <v>0</v>
      </c>
      <c r="U78" s="198">
        <v>12.21</v>
      </c>
      <c r="V78" s="198">
        <v>0.17</v>
      </c>
      <c r="W78" s="198">
        <v>0.43</v>
      </c>
      <c r="X78" s="198">
        <v>1.38</v>
      </c>
      <c r="Y78" s="198">
        <v>56.48</v>
      </c>
      <c r="Z78" s="198">
        <v>2.54</v>
      </c>
      <c r="AA78" s="198">
        <v>0.71</v>
      </c>
      <c r="AB78" s="198">
        <v>0</v>
      </c>
      <c r="AC78" s="198">
        <v>12.03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30.53</v>
      </c>
      <c r="AJ78" s="198">
        <v>0</v>
      </c>
      <c r="AK78" s="198">
        <v>2.97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10.77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22.55</v>
      </c>
      <c r="J79" s="198">
        <v>0</v>
      </c>
      <c r="K79" s="198">
        <v>6.09</v>
      </c>
      <c r="L79" s="198">
        <v>0</v>
      </c>
      <c r="M79" s="198">
        <v>0</v>
      </c>
      <c r="N79" s="198">
        <v>1.1200000000000001</v>
      </c>
      <c r="O79" s="198">
        <v>0.93</v>
      </c>
      <c r="P79" s="198">
        <v>4.01</v>
      </c>
      <c r="Q79" s="198">
        <v>0.21</v>
      </c>
      <c r="R79" s="198">
        <v>0.4</v>
      </c>
      <c r="S79" s="198">
        <v>0.25</v>
      </c>
      <c r="T79" s="198">
        <v>0</v>
      </c>
      <c r="U79" s="198">
        <v>12.21</v>
      </c>
      <c r="V79" s="198">
        <v>0.17</v>
      </c>
      <c r="W79" s="198">
        <v>0.43</v>
      </c>
      <c r="X79" s="198">
        <v>1.38</v>
      </c>
      <c r="Y79" s="198">
        <v>56.48</v>
      </c>
      <c r="Z79" s="198">
        <v>2.54</v>
      </c>
      <c r="AA79" s="198">
        <v>0.71</v>
      </c>
      <c r="AB79" s="198">
        <v>0</v>
      </c>
      <c r="AC79" s="198">
        <v>13.44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33.89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10.77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6.09</v>
      </c>
      <c r="L80" s="198">
        <v>0</v>
      </c>
      <c r="M80" s="198">
        <v>0</v>
      </c>
      <c r="N80" s="198">
        <v>1.1200000000000001</v>
      </c>
      <c r="O80" s="198">
        <v>0.93</v>
      </c>
      <c r="P80" s="198">
        <v>4.01</v>
      </c>
      <c r="Q80" s="198">
        <v>0.21</v>
      </c>
      <c r="R80" s="198">
        <v>0.4</v>
      </c>
      <c r="S80" s="198">
        <v>0.25</v>
      </c>
      <c r="T80" s="198">
        <v>0</v>
      </c>
      <c r="U80" s="198">
        <v>12.21</v>
      </c>
      <c r="V80" s="198">
        <v>0.17</v>
      </c>
      <c r="W80" s="198">
        <v>0.43</v>
      </c>
      <c r="X80" s="198">
        <v>1.38</v>
      </c>
      <c r="Y80" s="198">
        <v>56.48</v>
      </c>
      <c r="Z80" s="198">
        <v>2.54</v>
      </c>
      <c r="AA80" s="198">
        <v>0.71</v>
      </c>
      <c r="AB80" s="198">
        <v>0</v>
      </c>
      <c r="AC80" s="198">
        <v>13.44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34.54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10.77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6.09</v>
      </c>
      <c r="L81" s="198">
        <v>0</v>
      </c>
      <c r="M81" s="198">
        <v>0</v>
      </c>
      <c r="N81" s="198">
        <v>1.1200000000000001</v>
      </c>
      <c r="O81" s="198">
        <v>0.93</v>
      </c>
      <c r="P81" s="198">
        <v>4.01</v>
      </c>
      <c r="Q81" s="198">
        <v>0.21</v>
      </c>
      <c r="R81" s="198">
        <v>0.4</v>
      </c>
      <c r="S81" s="198">
        <v>0.25</v>
      </c>
      <c r="T81" s="198">
        <v>0</v>
      </c>
      <c r="U81" s="198">
        <v>12.21</v>
      </c>
      <c r="V81" s="198">
        <v>0.17</v>
      </c>
      <c r="W81" s="198">
        <v>0.43</v>
      </c>
      <c r="X81" s="198">
        <v>1.38</v>
      </c>
      <c r="Y81" s="198">
        <v>56.48</v>
      </c>
      <c r="Z81" s="198">
        <v>2.54</v>
      </c>
      <c r="AA81" s="198">
        <v>0.71</v>
      </c>
      <c r="AB81" s="198">
        <v>0</v>
      </c>
      <c r="AC81" s="198">
        <v>12.03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30.05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10.77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6.09</v>
      </c>
      <c r="L82" s="198">
        <v>0</v>
      </c>
      <c r="M82" s="198">
        <v>0</v>
      </c>
      <c r="N82" s="198">
        <v>1.1200000000000001</v>
      </c>
      <c r="O82" s="198">
        <v>0.93</v>
      </c>
      <c r="P82" s="198">
        <v>4.01</v>
      </c>
      <c r="Q82" s="198">
        <v>0.21</v>
      </c>
      <c r="R82" s="198">
        <v>0.4</v>
      </c>
      <c r="S82" s="198">
        <v>0.25</v>
      </c>
      <c r="T82" s="198">
        <v>0</v>
      </c>
      <c r="U82" s="198">
        <v>12.21</v>
      </c>
      <c r="V82" s="198">
        <v>0.17</v>
      </c>
      <c r="W82" s="198">
        <v>0.43</v>
      </c>
      <c r="X82" s="198">
        <v>1.38</v>
      </c>
      <c r="Y82" s="198">
        <v>56.48</v>
      </c>
      <c r="Z82" s="198">
        <v>2.54</v>
      </c>
      <c r="AA82" s="198">
        <v>0.71</v>
      </c>
      <c r="AB82" s="198">
        <v>0</v>
      </c>
      <c r="AC82" s="198">
        <v>12.03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30.53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10.77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6.09</v>
      </c>
      <c r="L83" s="198">
        <v>0</v>
      </c>
      <c r="M83" s="198">
        <v>0</v>
      </c>
      <c r="N83" s="198">
        <v>1.1200000000000001</v>
      </c>
      <c r="O83" s="198">
        <v>0.93</v>
      </c>
      <c r="P83" s="198">
        <v>2.5499999999999998</v>
      </c>
      <c r="Q83" s="198">
        <v>0.21</v>
      </c>
      <c r="R83" s="198">
        <v>0.4</v>
      </c>
      <c r="S83" s="198">
        <v>0.25</v>
      </c>
      <c r="T83" s="198">
        <v>0</v>
      </c>
      <c r="U83" s="198">
        <v>12.21</v>
      </c>
      <c r="V83" s="198">
        <v>0.17</v>
      </c>
      <c r="W83" s="198">
        <v>0.43</v>
      </c>
      <c r="X83" s="198">
        <v>1.38</v>
      </c>
      <c r="Y83" s="198">
        <v>56.48</v>
      </c>
      <c r="Z83" s="198">
        <v>2.54</v>
      </c>
      <c r="AA83" s="198">
        <v>0.71</v>
      </c>
      <c r="AB83" s="198">
        <v>0</v>
      </c>
      <c r="AC83" s="198">
        <v>12.03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30.53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10.77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6.09</v>
      </c>
      <c r="L84" s="198">
        <v>0</v>
      </c>
      <c r="M84" s="198">
        <v>0</v>
      </c>
      <c r="N84" s="198">
        <v>1.1200000000000001</v>
      </c>
      <c r="O84" s="198">
        <v>0.93</v>
      </c>
      <c r="P84" s="198">
        <v>2.5499999999999998</v>
      </c>
      <c r="Q84" s="198">
        <v>0.21</v>
      </c>
      <c r="R84" s="198">
        <v>0.4</v>
      </c>
      <c r="S84" s="198">
        <v>0.25</v>
      </c>
      <c r="T84" s="198">
        <v>0</v>
      </c>
      <c r="U84" s="198">
        <v>12.21</v>
      </c>
      <c r="V84" s="198">
        <v>0.17</v>
      </c>
      <c r="W84" s="198">
        <v>0.43</v>
      </c>
      <c r="X84" s="198">
        <v>1.38</v>
      </c>
      <c r="Y84" s="198">
        <v>56.48</v>
      </c>
      <c r="Z84" s="198">
        <v>2.54</v>
      </c>
      <c r="AA84" s="198">
        <v>0.71</v>
      </c>
      <c r="AB84" s="198">
        <v>0</v>
      </c>
      <c r="AC84" s="198">
        <v>12.03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30.53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10.77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6.09</v>
      </c>
      <c r="L85" s="198">
        <v>0</v>
      </c>
      <c r="M85" s="198">
        <v>0</v>
      </c>
      <c r="N85" s="198">
        <v>1.1200000000000001</v>
      </c>
      <c r="O85" s="198">
        <v>0.93</v>
      </c>
      <c r="P85" s="198">
        <v>2.5499999999999998</v>
      </c>
      <c r="Q85" s="198">
        <v>0.21</v>
      </c>
      <c r="R85" s="198">
        <v>0.4</v>
      </c>
      <c r="S85" s="198">
        <v>0.25</v>
      </c>
      <c r="T85" s="198">
        <v>0</v>
      </c>
      <c r="U85" s="198">
        <v>12.21</v>
      </c>
      <c r="V85" s="198">
        <v>0.17</v>
      </c>
      <c r="W85" s="198">
        <v>0.43</v>
      </c>
      <c r="X85" s="198">
        <v>1.38</v>
      </c>
      <c r="Y85" s="198">
        <v>56.48</v>
      </c>
      <c r="Z85" s="198">
        <v>2.54</v>
      </c>
      <c r="AA85" s="198">
        <v>0.71</v>
      </c>
      <c r="AB85" s="198">
        <v>0</v>
      </c>
      <c r="AC85" s="198">
        <v>12.03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30.53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10.77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6.09</v>
      </c>
      <c r="L86" s="198">
        <v>0</v>
      </c>
      <c r="M86" s="198">
        <v>0</v>
      </c>
      <c r="N86" s="198">
        <v>1.1200000000000001</v>
      </c>
      <c r="O86" s="198">
        <v>0.93</v>
      </c>
      <c r="P86" s="198">
        <v>2.5499999999999998</v>
      </c>
      <c r="Q86" s="198">
        <v>0.21</v>
      </c>
      <c r="R86" s="198">
        <v>0.4</v>
      </c>
      <c r="S86" s="198">
        <v>0.25</v>
      </c>
      <c r="T86" s="198">
        <v>0</v>
      </c>
      <c r="U86" s="198">
        <v>12.21</v>
      </c>
      <c r="V86" s="198">
        <v>0.17</v>
      </c>
      <c r="W86" s="198">
        <v>0.43</v>
      </c>
      <c r="X86" s="198">
        <v>1.38</v>
      </c>
      <c r="Y86" s="198">
        <v>56.48</v>
      </c>
      <c r="Z86" s="198">
        <v>2.54</v>
      </c>
      <c r="AA86" s="198">
        <v>0.71</v>
      </c>
      <c r="AB86" s="198">
        <v>0</v>
      </c>
      <c r="AC86" s="198">
        <v>12.03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31.13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10.86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6.09</v>
      </c>
      <c r="L87" s="198">
        <v>0</v>
      </c>
      <c r="M87" s="198">
        <v>0</v>
      </c>
      <c r="N87" s="198">
        <v>1.1200000000000001</v>
      </c>
      <c r="O87" s="198">
        <v>0.93</v>
      </c>
      <c r="P87" s="198">
        <v>2.5499999999999998</v>
      </c>
      <c r="Q87" s="198">
        <v>0.21</v>
      </c>
      <c r="R87" s="198">
        <v>0.4</v>
      </c>
      <c r="S87" s="198">
        <v>0.25</v>
      </c>
      <c r="T87" s="198">
        <v>0</v>
      </c>
      <c r="U87" s="198">
        <v>12.21</v>
      </c>
      <c r="V87" s="198">
        <v>0.17</v>
      </c>
      <c r="W87" s="198">
        <v>0.43</v>
      </c>
      <c r="X87" s="198">
        <v>1.38</v>
      </c>
      <c r="Y87" s="198">
        <v>56.48</v>
      </c>
      <c r="Z87" s="198">
        <v>2.54</v>
      </c>
      <c r="AA87" s="198">
        <v>0.71</v>
      </c>
      <c r="AB87" s="198">
        <v>0</v>
      </c>
      <c r="AC87" s="198">
        <v>11.68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32.409999999999997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10.86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6.09</v>
      </c>
      <c r="L88" s="198">
        <v>0</v>
      </c>
      <c r="M88" s="198">
        <v>0</v>
      </c>
      <c r="N88" s="198">
        <v>1.1200000000000001</v>
      </c>
      <c r="O88" s="198">
        <v>0.93</v>
      </c>
      <c r="P88" s="198">
        <v>2.5499999999999998</v>
      </c>
      <c r="Q88" s="198">
        <v>0.21</v>
      </c>
      <c r="R88" s="198">
        <v>0.4</v>
      </c>
      <c r="S88" s="198">
        <v>0.25</v>
      </c>
      <c r="T88" s="198">
        <v>0</v>
      </c>
      <c r="U88" s="198">
        <v>12.21</v>
      </c>
      <c r="V88" s="198">
        <v>0.17</v>
      </c>
      <c r="W88" s="198">
        <v>0.43</v>
      </c>
      <c r="X88" s="198">
        <v>1.38</v>
      </c>
      <c r="Y88" s="198">
        <v>56.48</v>
      </c>
      <c r="Z88" s="198">
        <v>2.54</v>
      </c>
      <c r="AA88" s="198">
        <v>0.71</v>
      </c>
      <c r="AB88" s="198">
        <v>0</v>
      </c>
      <c r="AC88" s="198">
        <v>11.68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32.33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10.86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6.09</v>
      </c>
      <c r="L89" s="198">
        <v>0</v>
      </c>
      <c r="M89" s="198">
        <v>0</v>
      </c>
      <c r="N89" s="198">
        <v>1.1200000000000001</v>
      </c>
      <c r="O89" s="198">
        <v>0.93</v>
      </c>
      <c r="P89" s="198">
        <v>2.5499999999999998</v>
      </c>
      <c r="Q89" s="198">
        <v>3.74</v>
      </c>
      <c r="R89" s="198">
        <v>7.19</v>
      </c>
      <c r="S89" s="198">
        <v>4.03</v>
      </c>
      <c r="T89" s="198">
        <v>0</v>
      </c>
      <c r="U89" s="198">
        <v>12.21</v>
      </c>
      <c r="V89" s="198">
        <v>0.17</v>
      </c>
      <c r="W89" s="198">
        <v>0.43</v>
      </c>
      <c r="X89" s="198">
        <v>1.38</v>
      </c>
      <c r="Y89" s="198">
        <v>56.48</v>
      </c>
      <c r="Z89" s="198">
        <v>2.54</v>
      </c>
      <c r="AA89" s="198">
        <v>0.71</v>
      </c>
      <c r="AB89" s="198">
        <v>0</v>
      </c>
      <c r="AC89" s="198">
        <v>11.68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32.33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10.86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6.09</v>
      </c>
      <c r="L90" s="198">
        <v>0</v>
      </c>
      <c r="M90" s="198">
        <v>0</v>
      </c>
      <c r="N90" s="198">
        <v>1.1200000000000001</v>
      </c>
      <c r="O90" s="198">
        <v>0.93</v>
      </c>
      <c r="P90" s="198">
        <v>2.5499999999999998</v>
      </c>
      <c r="Q90" s="198">
        <v>3.76</v>
      </c>
      <c r="R90" s="198">
        <v>7.21</v>
      </c>
      <c r="S90" s="198">
        <v>4.03</v>
      </c>
      <c r="T90" s="198">
        <v>0</v>
      </c>
      <c r="U90" s="198">
        <v>12.21</v>
      </c>
      <c r="V90" s="198">
        <v>0.17</v>
      </c>
      <c r="W90" s="198">
        <v>0.43</v>
      </c>
      <c r="X90" s="198">
        <v>1.38</v>
      </c>
      <c r="Y90" s="198">
        <v>56.48</v>
      </c>
      <c r="Z90" s="198">
        <v>2.54</v>
      </c>
      <c r="AA90" s="198">
        <v>0.71</v>
      </c>
      <c r="AB90" s="198">
        <v>0</v>
      </c>
      <c r="AC90" s="198">
        <v>11.68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31.18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10.86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22.69</v>
      </c>
      <c r="J91" s="198">
        <v>0</v>
      </c>
      <c r="K91" s="198">
        <v>6.09</v>
      </c>
      <c r="L91" s="198">
        <v>43.62</v>
      </c>
      <c r="M91" s="198">
        <v>0</v>
      </c>
      <c r="N91" s="198">
        <v>1.1200000000000001</v>
      </c>
      <c r="O91" s="198">
        <v>0.93</v>
      </c>
      <c r="P91" s="198">
        <v>2.5499999999999998</v>
      </c>
      <c r="Q91" s="198">
        <v>3.76</v>
      </c>
      <c r="R91" s="198">
        <v>7.21</v>
      </c>
      <c r="S91" s="198">
        <v>4.03</v>
      </c>
      <c r="T91" s="198">
        <v>0</v>
      </c>
      <c r="U91" s="198">
        <v>12.21</v>
      </c>
      <c r="V91" s="198">
        <v>0.17</v>
      </c>
      <c r="W91" s="198">
        <v>0.43</v>
      </c>
      <c r="X91" s="198">
        <v>1.38</v>
      </c>
      <c r="Y91" s="198">
        <v>56.48</v>
      </c>
      <c r="Z91" s="198">
        <v>2.54</v>
      </c>
      <c r="AA91" s="198">
        <v>0.71</v>
      </c>
      <c r="AB91" s="198">
        <v>0</v>
      </c>
      <c r="AC91" s="198">
        <v>11.68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32.33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10.86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22.69</v>
      </c>
      <c r="J92" s="198">
        <v>0</v>
      </c>
      <c r="K92" s="198">
        <v>6.09</v>
      </c>
      <c r="L92" s="198">
        <v>43.62</v>
      </c>
      <c r="M92" s="198">
        <v>0</v>
      </c>
      <c r="N92" s="198">
        <v>1.1200000000000001</v>
      </c>
      <c r="O92" s="198">
        <v>0.93</v>
      </c>
      <c r="P92" s="198">
        <v>2.5499999999999998</v>
      </c>
      <c r="Q92" s="198">
        <v>3.76</v>
      </c>
      <c r="R92" s="198">
        <v>7.21</v>
      </c>
      <c r="S92" s="198">
        <v>4.03</v>
      </c>
      <c r="T92" s="198">
        <v>0</v>
      </c>
      <c r="U92" s="198">
        <v>12.21</v>
      </c>
      <c r="V92" s="198">
        <v>0.17</v>
      </c>
      <c r="W92" s="198">
        <v>0.43</v>
      </c>
      <c r="X92" s="198">
        <v>1.38</v>
      </c>
      <c r="Y92" s="198">
        <v>56.48</v>
      </c>
      <c r="Z92" s="198">
        <v>2.54</v>
      </c>
      <c r="AA92" s="198">
        <v>0.71</v>
      </c>
      <c r="AB92" s="198">
        <v>0</v>
      </c>
      <c r="AC92" s="198">
        <v>11.68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32.33</v>
      </c>
      <c r="AJ92" s="198">
        <v>0</v>
      </c>
      <c r="AK92" s="198">
        <v>2.97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10.86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22.69</v>
      </c>
      <c r="J93" s="198">
        <v>0</v>
      </c>
      <c r="K93" s="198">
        <v>6.09</v>
      </c>
      <c r="L93" s="198">
        <v>43.62</v>
      </c>
      <c r="M93" s="198">
        <v>0</v>
      </c>
      <c r="N93" s="198">
        <v>1.1200000000000001</v>
      </c>
      <c r="O93" s="198">
        <v>0.93</v>
      </c>
      <c r="P93" s="198">
        <v>2.5499999999999998</v>
      </c>
      <c r="Q93" s="198">
        <v>3.76</v>
      </c>
      <c r="R93" s="198">
        <v>7.21</v>
      </c>
      <c r="S93" s="198">
        <v>4.03</v>
      </c>
      <c r="T93" s="198">
        <v>0</v>
      </c>
      <c r="U93" s="198">
        <v>12.21</v>
      </c>
      <c r="V93" s="198">
        <v>0.17</v>
      </c>
      <c r="W93" s="198">
        <v>0.43</v>
      </c>
      <c r="X93" s="198">
        <v>1.38</v>
      </c>
      <c r="Y93" s="198">
        <v>56.48</v>
      </c>
      <c r="Z93" s="198">
        <v>2.54</v>
      </c>
      <c r="AA93" s="198">
        <v>9.67</v>
      </c>
      <c r="AB93" s="198">
        <v>0</v>
      </c>
      <c r="AC93" s="198">
        <v>11.68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32.33</v>
      </c>
      <c r="AJ93" s="198">
        <v>0</v>
      </c>
      <c r="AK93" s="198">
        <v>2.97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10.86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22.69</v>
      </c>
      <c r="J94" s="198">
        <v>0</v>
      </c>
      <c r="K94" s="198">
        <v>91.06</v>
      </c>
      <c r="L94" s="198">
        <v>43.62</v>
      </c>
      <c r="M94" s="198">
        <v>0</v>
      </c>
      <c r="N94" s="198">
        <v>1.1200000000000001</v>
      </c>
      <c r="O94" s="198">
        <v>0.93</v>
      </c>
      <c r="P94" s="198">
        <v>2.5499999999999998</v>
      </c>
      <c r="Q94" s="198">
        <v>3.76</v>
      </c>
      <c r="R94" s="198">
        <v>7.21</v>
      </c>
      <c r="S94" s="198">
        <v>4.03</v>
      </c>
      <c r="T94" s="198">
        <v>0</v>
      </c>
      <c r="U94" s="198">
        <v>12.21</v>
      </c>
      <c r="V94" s="198">
        <v>0.17</v>
      </c>
      <c r="W94" s="198">
        <v>0.43</v>
      </c>
      <c r="X94" s="198">
        <v>1.38</v>
      </c>
      <c r="Y94" s="198">
        <v>56.48</v>
      </c>
      <c r="Z94" s="198">
        <v>2.54</v>
      </c>
      <c r="AA94" s="198">
        <v>9.67</v>
      </c>
      <c r="AB94" s="198">
        <v>0</v>
      </c>
      <c r="AC94" s="198">
        <v>11.68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31.25</v>
      </c>
      <c r="AJ94" s="198">
        <v>0</v>
      </c>
      <c r="AK94" s="198">
        <v>2.67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10.86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22.69</v>
      </c>
      <c r="J95" s="198">
        <v>0</v>
      </c>
      <c r="K95" s="198">
        <v>91.4</v>
      </c>
      <c r="L95" s="198">
        <v>43.62</v>
      </c>
      <c r="M95" s="198">
        <v>0</v>
      </c>
      <c r="N95" s="198">
        <v>1.1200000000000001</v>
      </c>
      <c r="O95" s="198">
        <v>0.93</v>
      </c>
      <c r="P95" s="198">
        <v>2.5499999999999998</v>
      </c>
      <c r="Q95" s="198">
        <v>3.69</v>
      </c>
      <c r="R95" s="198">
        <v>7.21</v>
      </c>
      <c r="S95" s="198">
        <v>4.03</v>
      </c>
      <c r="T95" s="198">
        <v>0</v>
      </c>
      <c r="U95" s="198">
        <v>12.21</v>
      </c>
      <c r="V95" s="198">
        <v>0.17</v>
      </c>
      <c r="W95" s="198">
        <v>0.43</v>
      </c>
      <c r="X95" s="198">
        <v>1.38</v>
      </c>
      <c r="Y95" s="198">
        <v>56.48</v>
      </c>
      <c r="Z95" s="198">
        <v>2.54</v>
      </c>
      <c r="AA95" s="198">
        <v>9.67</v>
      </c>
      <c r="AB95" s="198">
        <v>0</v>
      </c>
      <c r="AC95" s="198">
        <v>11.68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32.33</v>
      </c>
      <c r="AJ95" s="198">
        <v>0</v>
      </c>
      <c r="AK95" s="198">
        <v>2.67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10.86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22.69</v>
      </c>
      <c r="J96" s="198">
        <v>0</v>
      </c>
      <c r="K96" s="198">
        <v>81.97</v>
      </c>
      <c r="L96" s="198">
        <v>43.62</v>
      </c>
      <c r="M96" s="198">
        <v>0</v>
      </c>
      <c r="N96" s="198">
        <v>1.1200000000000001</v>
      </c>
      <c r="O96" s="198">
        <v>0.93</v>
      </c>
      <c r="P96" s="198">
        <v>2.5499999999999998</v>
      </c>
      <c r="Q96" s="198">
        <v>3.69</v>
      </c>
      <c r="R96" s="198">
        <v>5.88</v>
      </c>
      <c r="S96" s="198">
        <v>3.82</v>
      </c>
      <c r="T96" s="198">
        <v>0</v>
      </c>
      <c r="U96" s="198">
        <v>12.21</v>
      </c>
      <c r="V96" s="198">
        <v>4.6100000000000003</v>
      </c>
      <c r="W96" s="198">
        <v>0.44</v>
      </c>
      <c r="X96" s="198">
        <v>1.38</v>
      </c>
      <c r="Y96" s="198">
        <v>56.48</v>
      </c>
      <c r="Z96" s="198">
        <v>18.649999999999999</v>
      </c>
      <c r="AA96" s="198">
        <v>9.67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32.33</v>
      </c>
      <c r="AJ96" s="198">
        <v>0</v>
      </c>
      <c r="AK96" s="198">
        <v>2.67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10.86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22.69</v>
      </c>
      <c r="J97" s="198">
        <v>0</v>
      </c>
      <c r="K97" s="198">
        <v>81.97</v>
      </c>
      <c r="L97" s="198">
        <v>40.049999999999997</v>
      </c>
      <c r="M97" s="198">
        <v>0</v>
      </c>
      <c r="N97" s="198">
        <v>1.1200000000000001</v>
      </c>
      <c r="O97" s="198">
        <v>0.93</v>
      </c>
      <c r="P97" s="198">
        <v>2.5499999999999998</v>
      </c>
      <c r="Q97" s="198">
        <v>3.76</v>
      </c>
      <c r="R97" s="198">
        <v>5.42</v>
      </c>
      <c r="S97" s="198">
        <v>3.34</v>
      </c>
      <c r="T97" s="198">
        <v>0</v>
      </c>
      <c r="U97" s="198">
        <v>12.21</v>
      </c>
      <c r="V97" s="198">
        <v>4.6100000000000003</v>
      </c>
      <c r="W97" s="198">
        <v>0.44</v>
      </c>
      <c r="X97" s="198">
        <v>1.38</v>
      </c>
      <c r="Y97" s="198">
        <v>56.48</v>
      </c>
      <c r="Z97" s="198">
        <v>27.16</v>
      </c>
      <c r="AA97" s="198">
        <v>9.67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32.33</v>
      </c>
      <c r="AJ97" s="198">
        <v>0</v>
      </c>
      <c r="AK97" s="198">
        <v>2.97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10.86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22.69</v>
      </c>
      <c r="J98" s="198">
        <v>0</v>
      </c>
      <c r="K98" s="198">
        <v>81.97</v>
      </c>
      <c r="L98" s="198">
        <v>33.299999999999997</v>
      </c>
      <c r="M98" s="198">
        <v>0</v>
      </c>
      <c r="N98" s="198">
        <v>1.1200000000000001</v>
      </c>
      <c r="O98" s="198">
        <v>0.93</v>
      </c>
      <c r="P98" s="198">
        <v>2.5499999999999998</v>
      </c>
      <c r="Q98" s="198">
        <v>3.76</v>
      </c>
      <c r="R98" s="198">
        <v>5.42</v>
      </c>
      <c r="S98" s="198">
        <v>3.34</v>
      </c>
      <c r="T98" s="198">
        <v>0</v>
      </c>
      <c r="U98" s="198">
        <v>12.21</v>
      </c>
      <c r="V98" s="198">
        <v>4.6100000000000003</v>
      </c>
      <c r="W98" s="198">
        <v>0.44</v>
      </c>
      <c r="X98" s="198">
        <v>1.38</v>
      </c>
      <c r="Y98" s="198">
        <v>56.48</v>
      </c>
      <c r="Z98" s="198">
        <v>28.28</v>
      </c>
      <c r="AA98" s="198">
        <v>9.67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32.33</v>
      </c>
      <c r="AJ98" s="198">
        <v>0</v>
      </c>
      <c r="AK98" s="198">
        <v>2.67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0.2591500000000001</v>
      </c>
      <c r="D99">
        <f t="shared" si="0"/>
        <v>0</v>
      </c>
      <c r="E99">
        <f t="shared" si="0"/>
        <v>0</v>
      </c>
      <c r="F99">
        <f t="shared" si="0"/>
        <v>0.42321000000000059</v>
      </c>
      <c r="G99">
        <f t="shared" si="0"/>
        <v>0</v>
      </c>
      <c r="H99">
        <f t="shared" si="0"/>
        <v>0</v>
      </c>
      <c r="I99">
        <f t="shared" si="0"/>
        <v>0.54330000000000023</v>
      </c>
      <c r="J99">
        <f t="shared" si="0"/>
        <v>0</v>
      </c>
      <c r="K99">
        <f t="shared" si="0"/>
        <v>0.88193750000000182</v>
      </c>
      <c r="L99">
        <f t="shared" si="0"/>
        <v>0.46089249999999948</v>
      </c>
      <c r="M99">
        <f t="shared" si="0"/>
        <v>0</v>
      </c>
      <c r="N99">
        <f t="shared" si="0"/>
        <v>2.660000000000003E-2</v>
      </c>
      <c r="O99">
        <f t="shared" si="0"/>
        <v>2.2147500000000039E-2</v>
      </c>
      <c r="P99">
        <f t="shared" si="0"/>
        <v>5.368000000000004E-2</v>
      </c>
      <c r="Q99">
        <f t="shared" si="0"/>
        <v>4.3992499999999969E-2</v>
      </c>
      <c r="R99">
        <f t="shared" si="0"/>
        <v>7.5642500000000043E-2</v>
      </c>
      <c r="S99">
        <f t="shared" si="0"/>
        <v>4.4622500000000016E-2</v>
      </c>
      <c r="T99">
        <f t="shared" si="0"/>
        <v>0</v>
      </c>
      <c r="U99">
        <f t="shared" si="0"/>
        <v>0.29304000000000041</v>
      </c>
      <c r="V99">
        <f t="shared" si="0"/>
        <v>2.4854999999999992E-2</v>
      </c>
      <c r="W99">
        <f t="shared" si="0"/>
        <v>1.0482499999999995E-2</v>
      </c>
      <c r="X99">
        <f t="shared" si="0"/>
        <v>3.0392499999999965E-2</v>
      </c>
      <c r="Y99">
        <f t="shared" si="0"/>
        <v>1.3555199999999976</v>
      </c>
      <c r="Z99">
        <f t="shared" si="0"/>
        <v>0.2019424999999993</v>
      </c>
      <c r="AA99">
        <f t="shared" si="0"/>
        <v>8.8744999999999769E-2</v>
      </c>
      <c r="AB99">
        <f t="shared" si="0"/>
        <v>0</v>
      </c>
      <c r="AC99">
        <f t="shared" si="0"/>
        <v>0.28318499999999985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0.75603000000000042</v>
      </c>
      <c r="AJ99">
        <f t="shared" si="0"/>
        <v>0</v>
      </c>
      <c r="AK99">
        <f t="shared" si="0"/>
        <v>5.392750000000001E-2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11.94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12.3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11.94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12.3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11.94</v>
      </c>
      <c r="AJ19" s="198">
        <v>0</v>
      </c>
      <c r="AK19" s="198">
        <v>0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12.3</v>
      </c>
      <c r="AJ20" s="198">
        <v>0</v>
      </c>
      <c r="AK20" s="198">
        <v>0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-4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-5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-7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-14.44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11.94</v>
      </c>
      <c r="AJ26" s="198">
        <v>0</v>
      </c>
      <c r="AK26" s="198">
        <v>-2.4900000000000002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11.82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11.82</v>
      </c>
      <c r="AJ29" s="198">
        <v>0</v>
      </c>
      <c r="AK29" s="198">
        <v>-7.17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11.82</v>
      </c>
      <c r="AJ30" s="198">
        <v>0</v>
      </c>
      <c r="AK30" s="198">
        <v>-7.17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11.82</v>
      </c>
      <c r="AJ31" s="198">
        <v>0</v>
      </c>
      <c r="AK31" s="198">
        <v>-7.17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11.82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12.54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12.54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11.82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11.82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11.82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11.82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11.82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11.64</v>
      </c>
      <c r="AJ40" s="198">
        <v>0</v>
      </c>
      <c r="AK40" s="198">
        <v>-2.4900000000000002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</v>
      </c>
      <c r="AJ41" s="198">
        <v>0</v>
      </c>
      <c r="AK41" s="198">
        <v>-2.4900000000000002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11.82</v>
      </c>
      <c r="AJ42" s="198">
        <v>0</v>
      </c>
      <c r="AK42" s="198">
        <v>-2.4900000000000002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11.82</v>
      </c>
      <c r="AJ43" s="198">
        <v>0</v>
      </c>
      <c r="AK43" s="198">
        <v>-2.4900000000000002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11.76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11.76</v>
      </c>
      <c r="AJ45" s="198">
        <v>0</v>
      </c>
      <c r="AK45" s="198">
        <v>-2.4900000000000002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11.76</v>
      </c>
      <c r="AJ46" s="198">
        <v>0</v>
      </c>
      <c r="AK46" s="198">
        <v>-2.4900000000000002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11.57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11.94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11.76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11.76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11.51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11.51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11.51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11.51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11.51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11.74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11.33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11.51</v>
      </c>
      <c r="AJ58" s="198">
        <v>0</v>
      </c>
      <c r="AK58" s="198">
        <v>-2.4500000000000002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11.51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11.51</v>
      </c>
      <c r="AJ60" s="198">
        <v>0</v>
      </c>
      <c r="AK60" s="198">
        <v>0.31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11.51</v>
      </c>
      <c r="AJ61" s="198">
        <v>0</v>
      </c>
      <c r="AK61" s="198">
        <v>0.31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11.74</v>
      </c>
      <c r="AJ62" s="198">
        <v>0</v>
      </c>
      <c r="AK62" s="198">
        <v>0.31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11.33</v>
      </c>
      <c r="AJ63" s="198">
        <v>0</v>
      </c>
      <c r="AK63" s="198">
        <v>0.31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11.51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11.51</v>
      </c>
      <c r="AJ65" s="198">
        <v>0</v>
      </c>
      <c r="AK65" s="198">
        <v>0.31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11.51</v>
      </c>
      <c r="AJ66" s="198">
        <v>0</v>
      </c>
      <c r="AK66" s="198">
        <v>0.31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11.51</v>
      </c>
      <c r="AJ67" s="198">
        <v>0</v>
      </c>
      <c r="AK67" s="198">
        <v>0.22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11.74</v>
      </c>
      <c r="AJ68" s="198">
        <v>0</v>
      </c>
      <c r="AK68" s="198">
        <v>0.22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11.33</v>
      </c>
      <c r="AJ69" s="198">
        <v>0</v>
      </c>
      <c r="AK69" s="198">
        <v>0.22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11.51</v>
      </c>
      <c r="AJ70" s="198">
        <v>0</v>
      </c>
      <c r="AK70" s="198">
        <v>-6.24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11.51</v>
      </c>
      <c r="AJ71" s="198">
        <v>0</v>
      </c>
      <c r="AK71" s="198">
        <v>0.22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11.51</v>
      </c>
      <c r="AJ72" s="198">
        <v>0</v>
      </c>
      <c r="AK72" s="198">
        <v>-0.72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11.51</v>
      </c>
      <c r="AJ73" s="198">
        <v>0</v>
      </c>
      <c r="AK73" s="198">
        <v>-2.58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11.74</v>
      </c>
      <c r="AJ74" s="198">
        <v>0</v>
      </c>
      <c r="AK74" s="198">
        <v>-2.58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11.33</v>
      </c>
      <c r="AJ75" s="198">
        <v>0</v>
      </c>
      <c r="AK75" s="198">
        <v>-5.33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11.51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11.51</v>
      </c>
      <c r="AJ77" s="198">
        <v>0</v>
      </c>
      <c r="AK77" s="198">
        <v>-4.42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11.51</v>
      </c>
      <c r="AJ78" s="198">
        <v>0</v>
      </c>
      <c r="AK78" s="198">
        <v>-6.24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12.24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12.24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11.33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11.51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11.51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11.51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11.51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11.74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12.22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12.19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12.19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11.76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12.19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12.19</v>
      </c>
      <c r="AJ92" s="198">
        <v>0</v>
      </c>
      <c r="AK92" s="198">
        <v>-1.53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12.19</v>
      </c>
      <c r="AJ93" s="198">
        <v>0</v>
      </c>
      <c r="AK93" s="198">
        <v>-1.53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11.79</v>
      </c>
      <c r="AJ94" s="198">
        <v>0</v>
      </c>
      <c r="AK94" s="198">
        <v>0.31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12.19</v>
      </c>
      <c r="AJ95" s="198">
        <v>0</v>
      </c>
      <c r="AK95" s="198">
        <v>0.31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12.19</v>
      </c>
      <c r="AJ96" s="198">
        <v>0</v>
      </c>
      <c r="AK96" s="198">
        <v>0.31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12.19</v>
      </c>
      <c r="AJ97" s="198">
        <v>0</v>
      </c>
      <c r="AK97" s="198">
        <v>-1.53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12.19</v>
      </c>
      <c r="AJ98" s="198">
        <v>0</v>
      </c>
      <c r="AK98" s="198">
        <v>0.31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0.28428000000000014</v>
      </c>
      <c r="AJ99">
        <f t="shared" si="0"/>
        <v>0</v>
      </c>
      <c r="AK99">
        <f t="shared" si="0"/>
        <v>-5.9232500000000056E-2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59.69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61.51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59.69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61.51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59.69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61.51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3.04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3.04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3.8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59.69</v>
      </c>
      <c r="AJ26" s="198">
        <v>0</v>
      </c>
      <c r="AK26" s="198">
        <v>4.79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59.99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59.09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59.09</v>
      </c>
      <c r="AJ29" s="198">
        <v>0</v>
      </c>
      <c r="AK29" s="198">
        <v>9.48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59.09</v>
      </c>
      <c r="AJ30" s="198">
        <v>0</v>
      </c>
      <c r="AK30" s="198">
        <v>9.48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59.09</v>
      </c>
      <c r="AJ31" s="198">
        <v>0</v>
      </c>
      <c r="AK31" s="198">
        <v>9.48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59.09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66.23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68.66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59.09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59.09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59.09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59.09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59.09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58.18</v>
      </c>
      <c r="AJ40" s="198">
        <v>0</v>
      </c>
      <c r="AK40" s="198">
        <v>4.79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59.99</v>
      </c>
      <c r="AJ41" s="198">
        <v>0</v>
      </c>
      <c r="AK41" s="198">
        <v>4.79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59.09</v>
      </c>
      <c r="AJ42" s="198">
        <v>0</v>
      </c>
      <c r="AK42" s="198">
        <v>4.79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59.09</v>
      </c>
      <c r="AJ43" s="198">
        <v>0</v>
      </c>
      <c r="AK43" s="198">
        <v>4.79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58.79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58.79</v>
      </c>
      <c r="AJ45" s="198">
        <v>0</v>
      </c>
      <c r="AK45" s="198">
        <v>4.79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58.79</v>
      </c>
      <c r="AJ46" s="198">
        <v>0</v>
      </c>
      <c r="AK46" s="198">
        <v>4.79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57.87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59.72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58.79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58.79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57.57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57.57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57.57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57.57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57.57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58.7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56.66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57.57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57.57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57.57</v>
      </c>
      <c r="AJ60" s="198">
        <v>0</v>
      </c>
      <c r="AK60" s="198">
        <v>4.54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57.57</v>
      </c>
      <c r="AJ61" s="198">
        <v>0</v>
      </c>
      <c r="AK61" s="198">
        <v>4.54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58.7</v>
      </c>
      <c r="AJ62" s="198">
        <v>0</v>
      </c>
      <c r="AK62" s="198">
        <v>4.54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56.66</v>
      </c>
      <c r="AJ63" s="198">
        <v>0</v>
      </c>
      <c r="AK63" s="198">
        <v>4.54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57.57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57.57</v>
      </c>
      <c r="AJ65" s="198">
        <v>0</v>
      </c>
      <c r="AK65" s="198">
        <v>4.54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57.57</v>
      </c>
      <c r="AJ66" s="198">
        <v>0</v>
      </c>
      <c r="AK66" s="198">
        <v>4.54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57.57</v>
      </c>
      <c r="AJ67" s="198">
        <v>0</v>
      </c>
      <c r="AK67" s="198">
        <v>8.92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58.7</v>
      </c>
      <c r="AJ68" s="198">
        <v>0</v>
      </c>
      <c r="AK68" s="198">
        <v>8.92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56.66</v>
      </c>
      <c r="AJ69" s="198">
        <v>0</v>
      </c>
      <c r="AK69" s="198">
        <v>8.92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2.08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57.57</v>
      </c>
      <c r="AJ70" s="198">
        <v>0</v>
      </c>
      <c r="AK70" s="198">
        <v>9.41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57.57</v>
      </c>
      <c r="AJ71" s="198">
        <v>0</v>
      </c>
      <c r="AK71" s="198">
        <v>8.92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57.57</v>
      </c>
      <c r="AJ72" s="198">
        <v>0</v>
      </c>
      <c r="AK72" s="198">
        <v>8.99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57.57</v>
      </c>
      <c r="AJ73" s="198">
        <v>0</v>
      </c>
      <c r="AK73" s="198">
        <v>9.1300000000000008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58.7</v>
      </c>
      <c r="AJ74" s="198">
        <v>0</v>
      </c>
      <c r="AK74" s="198">
        <v>9.1300000000000008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56.66</v>
      </c>
      <c r="AJ75" s="198">
        <v>0</v>
      </c>
      <c r="AK75" s="198">
        <v>9.34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2.08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57.57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57.57</v>
      </c>
      <c r="AJ77" s="198">
        <v>0</v>
      </c>
      <c r="AK77" s="198">
        <v>9.27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57.57</v>
      </c>
      <c r="AJ78" s="198">
        <v>0</v>
      </c>
      <c r="AK78" s="198">
        <v>9.41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2.4700000000000002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63.9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2.4700000000000002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65.12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56.66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57.57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57.57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57.57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57.57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58.7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61.11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60.96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60.96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58.78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60.96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60.96</v>
      </c>
      <c r="AJ92" s="198">
        <v>0</v>
      </c>
      <c r="AK92" s="198">
        <v>4.7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60.96</v>
      </c>
      <c r="AJ93" s="198">
        <v>0</v>
      </c>
      <c r="AK93" s="198">
        <v>4.7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58.93</v>
      </c>
      <c r="AJ94" s="198">
        <v>0</v>
      </c>
      <c r="AK94" s="198">
        <v>4.54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60.96</v>
      </c>
      <c r="AJ95" s="198">
        <v>0</v>
      </c>
      <c r="AK95" s="198">
        <v>4.54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60.96</v>
      </c>
      <c r="AJ96" s="198">
        <v>0</v>
      </c>
      <c r="AK96" s="198">
        <v>4.54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60.96</v>
      </c>
      <c r="AJ97" s="198">
        <v>0</v>
      </c>
      <c r="AK97" s="198">
        <v>4.7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60.96</v>
      </c>
      <c r="AJ98" s="198">
        <v>0</v>
      </c>
      <c r="AK98" s="198">
        <v>4.54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5.0115000000000083E-2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1.4255299999999993</v>
      </c>
      <c r="AJ99">
        <f t="shared" si="0"/>
        <v>0</v>
      </c>
      <c r="AK99">
        <f t="shared" si="0"/>
        <v>0.12803750000000011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13.08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27.57</v>
      </c>
      <c r="J3" s="198">
        <v>0</v>
      </c>
      <c r="K3" s="198">
        <v>4.4400000000000004</v>
      </c>
      <c r="L3" s="198">
        <v>368.5</v>
      </c>
      <c r="M3" s="198">
        <v>18.600000000000001</v>
      </c>
      <c r="N3" s="198">
        <v>1.34</v>
      </c>
      <c r="O3" s="198">
        <v>0</v>
      </c>
      <c r="P3" s="198">
        <v>42.74</v>
      </c>
      <c r="Q3" s="198">
        <v>6.69</v>
      </c>
      <c r="R3" s="198">
        <v>6.64</v>
      </c>
      <c r="S3" s="198">
        <v>4.1500000000000004</v>
      </c>
      <c r="T3" s="198">
        <v>0</v>
      </c>
      <c r="U3" s="198">
        <v>0.95</v>
      </c>
      <c r="V3" s="198">
        <v>3.42</v>
      </c>
      <c r="W3" s="198">
        <v>9.43</v>
      </c>
      <c r="X3" s="198">
        <v>35.630000000000003</v>
      </c>
      <c r="Y3" s="198">
        <v>9.15</v>
      </c>
      <c r="Z3" s="198">
        <v>44.5</v>
      </c>
      <c r="AA3" s="198">
        <v>15.62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13.08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27.57</v>
      </c>
      <c r="J4" s="198">
        <v>0</v>
      </c>
      <c r="K4" s="198">
        <v>4.4400000000000004</v>
      </c>
      <c r="L4" s="198">
        <v>368.5</v>
      </c>
      <c r="M4" s="198">
        <v>18.600000000000001</v>
      </c>
      <c r="N4" s="198">
        <v>0</v>
      </c>
      <c r="O4" s="198">
        <v>0</v>
      </c>
      <c r="P4" s="198">
        <v>42.74</v>
      </c>
      <c r="Q4" s="198">
        <v>6.69</v>
      </c>
      <c r="R4" s="198">
        <v>6.64</v>
      </c>
      <c r="S4" s="198">
        <v>4.1500000000000004</v>
      </c>
      <c r="T4" s="198">
        <v>0</v>
      </c>
      <c r="U4" s="198">
        <v>0.95</v>
      </c>
      <c r="V4" s="198">
        <v>3.42</v>
      </c>
      <c r="W4" s="198">
        <v>9.43</v>
      </c>
      <c r="X4" s="198">
        <v>35.630000000000003</v>
      </c>
      <c r="Y4" s="198">
        <v>9.15</v>
      </c>
      <c r="Z4" s="198">
        <v>44.5</v>
      </c>
      <c r="AA4" s="198">
        <v>15.62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13.08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27.57</v>
      </c>
      <c r="J5" s="198">
        <v>0</v>
      </c>
      <c r="K5" s="198">
        <v>4.4400000000000004</v>
      </c>
      <c r="L5" s="198">
        <v>368.5</v>
      </c>
      <c r="M5" s="198">
        <v>18.600000000000001</v>
      </c>
      <c r="N5" s="198">
        <v>1.34</v>
      </c>
      <c r="O5" s="198">
        <v>0</v>
      </c>
      <c r="P5" s="198">
        <v>33.03</v>
      </c>
      <c r="Q5" s="198">
        <v>6.69</v>
      </c>
      <c r="R5" s="198">
        <v>6.64</v>
      </c>
      <c r="S5" s="198">
        <v>4.1500000000000004</v>
      </c>
      <c r="T5" s="198">
        <v>0</v>
      </c>
      <c r="U5" s="198">
        <v>0.95</v>
      </c>
      <c r="V5" s="198">
        <v>2.74</v>
      </c>
      <c r="W5" s="198">
        <v>9.43</v>
      </c>
      <c r="X5" s="198">
        <v>35.450000000000003</v>
      </c>
      <c r="Y5" s="198">
        <v>9.15</v>
      </c>
      <c r="Z5" s="198">
        <v>44.5</v>
      </c>
      <c r="AA5" s="198">
        <v>15.62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37.979999999999997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13.08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27.57</v>
      </c>
      <c r="J6" s="198">
        <v>0</v>
      </c>
      <c r="K6" s="198">
        <v>4.4400000000000004</v>
      </c>
      <c r="L6" s="198">
        <v>368.5</v>
      </c>
      <c r="M6" s="198">
        <v>18.600000000000001</v>
      </c>
      <c r="N6" s="198">
        <v>1.34</v>
      </c>
      <c r="O6" s="198">
        <v>0</v>
      </c>
      <c r="P6" s="198">
        <v>33.03</v>
      </c>
      <c r="Q6" s="198">
        <v>6.69</v>
      </c>
      <c r="R6" s="198">
        <v>6.64</v>
      </c>
      <c r="S6" s="198">
        <v>4.1500000000000004</v>
      </c>
      <c r="T6" s="198">
        <v>0</v>
      </c>
      <c r="U6" s="198">
        <v>0.95</v>
      </c>
      <c r="V6" s="198">
        <v>2.74</v>
      </c>
      <c r="W6" s="198">
        <v>9.43</v>
      </c>
      <c r="X6" s="198">
        <v>35.450000000000003</v>
      </c>
      <c r="Y6" s="198">
        <v>9.15</v>
      </c>
      <c r="Z6" s="198">
        <v>44.5</v>
      </c>
      <c r="AA6" s="198">
        <v>15.62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39.14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13.08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27.57</v>
      </c>
      <c r="J7" s="198">
        <v>0</v>
      </c>
      <c r="K7" s="198">
        <v>4.4400000000000004</v>
      </c>
      <c r="L7" s="198">
        <v>368.5</v>
      </c>
      <c r="M7" s="198">
        <v>18.600000000000001</v>
      </c>
      <c r="N7" s="198">
        <v>1.34</v>
      </c>
      <c r="O7" s="198">
        <v>0</v>
      </c>
      <c r="P7" s="198">
        <v>32.950000000000003</v>
      </c>
      <c r="Q7" s="198">
        <v>6.69</v>
      </c>
      <c r="R7" s="198">
        <v>6.52</v>
      </c>
      <c r="S7" s="198">
        <v>4.01</v>
      </c>
      <c r="T7" s="198">
        <v>0</v>
      </c>
      <c r="U7" s="198">
        <v>0.95</v>
      </c>
      <c r="V7" s="198">
        <v>4.08</v>
      </c>
      <c r="W7" s="198">
        <v>9.43</v>
      </c>
      <c r="X7" s="198">
        <v>35.450000000000003</v>
      </c>
      <c r="Y7" s="198">
        <v>9.15</v>
      </c>
      <c r="Z7" s="198">
        <v>44.5</v>
      </c>
      <c r="AA7" s="198">
        <v>15.62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13.11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27.57</v>
      </c>
      <c r="J8" s="198">
        <v>0</v>
      </c>
      <c r="K8" s="198">
        <v>4.4400000000000004</v>
      </c>
      <c r="L8" s="198">
        <v>368.5</v>
      </c>
      <c r="M8" s="198">
        <v>18.600000000000001</v>
      </c>
      <c r="N8" s="198">
        <v>1.34</v>
      </c>
      <c r="O8" s="198">
        <v>0</v>
      </c>
      <c r="P8" s="198">
        <v>32.950000000000003</v>
      </c>
      <c r="Q8" s="198">
        <v>6.69</v>
      </c>
      <c r="R8" s="198">
        <v>6.52</v>
      </c>
      <c r="S8" s="198">
        <v>4.01</v>
      </c>
      <c r="T8" s="198">
        <v>0</v>
      </c>
      <c r="U8" s="198">
        <v>0.95</v>
      </c>
      <c r="V8" s="198">
        <v>4.08</v>
      </c>
      <c r="W8" s="198">
        <v>9.43</v>
      </c>
      <c r="X8" s="198">
        <v>35.450000000000003</v>
      </c>
      <c r="Y8" s="198">
        <v>9.15</v>
      </c>
      <c r="Z8" s="198">
        <v>44.5</v>
      </c>
      <c r="AA8" s="198">
        <v>15.62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13.11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27.57</v>
      </c>
      <c r="J9" s="198">
        <v>0</v>
      </c>
      <c r="K9" s="198">
        <v>4.4400000000000004</v>
      </c>
      <c r="L9" s="198">
        <v>368.5</v>
      </c>
      <c r="M9" s="198">
        <v>17.170000000000002</v>
      </c>
      <c r="N9" s="198">
        <v>1.34</v>
      </c>
      <c r="O9" s="198">
        <v>0</v>
      </c>
      <c r="P9" s="198">
        <v>32.67</v>
      </c>
      <c r="Q9" s="198">
        <v>6.69</v>
      </c>
      <c r="R9" s="198">
        <v>6.52</v>
      </c>
      <c r="S9" s="198">
        <v>4.01</v>
      </c>
      <c r="T9" s="198">
        <v>0</v>
      </c>
      <c r="U9" s="198">
        <v>0.95</v>
      </c>
      <c r="V9" s="198">
        <v>4.08</v>
      </c>
      <c r="W9" s="198">
        <v>9.43</v>
      </c>
      <c r="X9" s="198">
        <v>35.450000000000003</v>
      </c>
      <c r="Y9" s="198">
        <v>9.15</v>
      </c>
      <c r="Z9" s="198">
        <v>44.5</v>
      </c>
      <c r="AA9" s="198">
        <v>15.62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13.11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27.57</v>
      </c>
      <c r="J10" s="198">
        <v>0</v>
      </c>
      <c r="K10" s="198">
        <v>4.4400000000000004</v>
      </c>
      <c r="L10" s="198">
        <v>368.5</v>
      </c>
      <c r="M10" s="198">
        <v>17.170000000000002</v>
      </c>
      <c r="N10" s="198">
        <v>1.34</v>
      </c>
      <c r="O10" s="198">
        <v>0</v>
      </c>
      <c r="P10" s="198">
        <v>32.67</v>
      </c>
      <c r="Q10" s="198">
        <v>6.69</v>
      </c>
      <c r="R10" s="198">
        <v>6.52</v>
      </c>
      <c r="S10" s="198">
        <v>4.01</v>
      </c>
      <c r="T10" s="198">
        <v>0</v>
      </c>
      <c r="U10" s="198">
        <v>0.95</v>
      </c>
      <c r="V10" s="198">
        <v>3.98</v>
      </c>
      <c r="W10" s="198">
        <v>9.43</v>
      </c>
      <c r="X10" s="198">
        <v>35.450000000000003</v>
      </c>
      <c r="Y10" s="198">
        <v>9.15</v>
      </c>
      <c r="Z10" s="198">
        <v>44.5</v>
      </c>
      <c r="AA10" s="198">
        <v>15.62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13.11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27.57</v>
      </c>
      <c r="J11" s="198">
        <v>0</v>
      </c>
      <c r="K11" s="198">
        <v>4.4400000000000004</v>
      </c>
      <c r="L11" s="198">
        <v>368.5</v>
      </c>
      <c r="M11" s="198">
        <v>18.23</v>
      </c>
      <c r="N11" s="198">
        <v>1.34</v>
      </c>
      <c r="O11" s="198">
        <v>0</v>
      </c>
      <c r="P11" s="198">
        <v>31.66</v>
      </c>
      <c r="Q11" s="198">
        <v>6.69</v>
      </c>
      <c r="R11" s="198">
        <v>6.37</v>
      </c>
      <c r="S11" s="198">
        <v>3.91</v>
      </c>
      <c r="T11" s="198">
        <v>0</v>
      </c>
      <c r="U11" s="198">
        <v>0.95</v>
      </c>
      <c r="V11" s="198">
        <v>2.71</v>
      </c>
      <c r="W11" s="198">
        <v>9.43</v>
      </c>
      <c r="X11" s="198">
        <v>35.630000000000003</v>
      </c>
      <c r="Y11" s="198">
        <v>9.15</v>
      </c>
      <c r="Z11" s="198">
        <v>44.5</v>
      </c>
      <c r="AA11" s="198">
        <v>15.62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13.14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27.57</v>
      </c>
      <c r="J12" s="198">
        <v>0</v>
      </c>
      <c r="K12" s="198">
        <v>4.4400000000000004</v>
      </c>
      <c r="L12" s="198">
        <v>368.5</v>
      </c>
      <c r="M12" s="198">
        <v>18.23</v>
      </c>
      <c r="N12" s="198">
        <v>1.34</v>
      </c>
      <c r="O12" s="198">
        <v>0</v>
      </c>
      <c r="P12" s="198">
        <v>31.66</v>
      </c>
      <c r="Q12" s="198">
        <v>6.69</v>
      </c>
      <c r="R12" s="198">
        <v>6.37</v>
      </c>
      <c r="S12" s="198">
        <v>3.91</v>
      </c>
      <c r="T12" s="198">
        <v>0</v>
      </c>
      <c r="U12" s="198">
        <v>0.95</v>
      </c>
      <c r="V12" s="198">
        <v>2.71</v>
      </c>
      <c r="W12" s="198">
        <v>9.43</v>
      </c>
      <c r="X12" s="198">
        <v>35.630000000000003</v>
      </c>
      <c r="Y12" s="198">
        <v>9.15</v>
      </c>
      <c r="Z12" s="198">
        <v>44.5</v>
      </c>
      <c r="AA12" s="198">
        <v>15.62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37.979999999999997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13.14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27.57</v>
      </c>
      <c r="J13" s="198">
        <v>0</v>
      </c>
      <c r="K13" s="198">
        <v>4.4400000000000004</v>
      </c>
      <c r="L13" s="198">
        <v>368.5</v>
      </c>
      <c r="M13" s="198">
        <v>18.23</v>
      </c>
      <c r="N13" s="198">
        <v>1.34</v>
      </c>
      <c r="O13" s="198">
        <v>0</v>
      </c>
      <c r="P13" s="198">
        <v>31.66</v>
      </c>
      <c r="Q13" s="198">
        <v>6.69</v>
      </c>
      <c r="R13" s="198">
        <v>6.37</v>
      </c>
      <c r="S13" s="198">
        <v>3.91</v>
      </c>
      <c r="T13" s="198">
        <v>0</v>
      </c>
      <c r="U13" s="198">
        <v>0.95</v>
      </c>
      <c r="V13" s="198">
        <v>2.71</v>
      </c>
      <c r="W13" s="198">
        <v>9.43</v>
      </c>
      <c r="X13" s="198">
        <v>35.369999999999997</v>
      </c>
      <c r="Y13" s="198">
        <v>9.15</v>
      </c>
      <c r="Z13" s="198">
        <v>44.5</v>
      </c>
      <c r="AA13" s="198">
        <v>15.62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39.14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13.14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27.57</v>
      </c>
      <c r="J14" s="198">
        <v>0</v>
      </c>
      <c r="K14" s="198">
        <v>4.4400000000000004</v>
      </c>
      <c r="L14" s="198">
        <v>368.5</v>
      </c>
      <c r="M14" s="198">
        <v>18.23</v>
      </c>
      <c r="N14" s="198">
        <v>1.34</v>
      </c>
      <c r="O14" s="198">
        <v>0</v>
      </c>
      <c r="P14" s="198">
        <v>31.66</v>
      </c>
      <c r="Q14" s="198">
        <v>6.69</v>
      </c>
      <c r="R14" s="198">
        <v>6.37</v>
      </c>
      <c r="S14" s="198">
        <v>3.91</v>
      </c>
      <c r="T14" s="198">
        <v>0</v>
      </c>
      <c r="U14" s="198">
        <v>0.95</v>
      </c>
      <c r="V14" s="198">
        <v>2.71</v>
      </c>
      <c r="W14" s="198">
        <v>9.43</v>
      </c>
      <c r="X14" s="198">
        <v>35.369999999999997</v>
      </c>
      <c r="Y14" s="198">
        <v>9.15</v>
      </c>
      <c r="Z14" s="198">
        <v>44.5</v>
      </c>
      <c r="AA14" s="198">
        <v>15.62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13.14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27.57</v>
      </c>
      <c r="J15" s="198">
        <v>0</v>
      </c>
      <c r="K15" s="198">
        <v>4.4400000000000004</v>
      </c>
      <c r="L15" s="198">
        <v>368.5</v>
      </c>
      <c r="M15" s="198">
        <v>18.23</v>
      </c>
      <c r="N15" s="198">
        <v>1.34</v>
      </c>
      <c r="O15" s="198">
        <v>0</v>
      </c>
      <c r="P15" s="198">
        <v>31.66</v>
      </c>
      <c r="Q15" s="198">
        <v>6.69</v>
      </c>
      <c r="R15" s="198">
        <v>6.37</v>
      </c>
      <c r="S15" s="198">
        <v>3.91</v>
      </c>
      <c r="T15" s="198">
        <v>0</v>
      </c>
      <c r="U15" s="198">
        <v>0.95</v>
      </c>
      <c r="V15" s="198">
        <v>2.69</v>
      </c>
      <c r="W15" s="198">
        <v>9.43</v>
      </c>
      <c r="X15" s="198">
        <v>35.369999999999997</v>
      </c>
      <c r="Y15" s="198">
        <v>9.15</v>
      </c>
      <c r="Z15" s="198">
        <v>44.5</v>
      </c>
      <c r="AA15" s="198">
        <v>15.62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13.14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27.57</v>
      </c>
      <c r="J16" s="198">
        <v>0</v>
      </c>
      <c r="K16" s="198">
        <v>4.4400000000000004</v>
      </c>
      <c r="L16" s="198">
        <v>368.5</v>
      </c>
      <c r="M16" s="198">
        <v>18.23</v>
      </c>
      <c r="N16" s="198">
        <v>1.34</v>
      </c>
      <c r="O16" s="198">
        <v>0</v>
      </c>
      <c r="P16" s="198">
        <v>31.66</v>
      </c>
      <c r="Q16" s="198">
        <v>6.69</v>
      </c>
      <c r="R16" s="198">
        <v>6.37</v>
      </c>
      <c r="S16" s="198">
        <v>3.91</v>
      </c>
      <c r="T16" s="198">
        <v>0</v>
      </c>
      <c r="U16" s="198">
        <v>0.95</v>
      </c>
      <c r="V16" s="198">
        <v>2.69</v>
      </c>
      <c r="W16" s="198">
        <v>9.43</v>
      </c>
      <c r="X16" s="198">
        <v>35.369999999999997</v>
      </c>
      <c r="Y16" s="198">
        <v>9.15</v>
      </c>
      <c r="Z16" s="198">
        <v>44.5</v>
      </c>
      <c r="AA16" s="198">
        <v>15.62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13.14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27.57</v>
      </c>
      <c r="J17" s="198">
        <v>0</v>
      </c>
      <c r="K17" s="198">
        <v>4.4400000000000004</v>
      </c>
      <c r="L17" s="198">
        <v>368.5</v>
      </c>
      <c r="M17" s="198">
        <v>18.23</v>
      </c>
      <c r="N17" s="198">
        <v>1.34</v>
      </c>
      <c r="O17" s="198">
        <v>0</v>
      </c>
      <c r="P17" s="198">
        <v>31.66</v>
      </c>
      <c r="Q17" s="198">
        <v>6.69</v>
      </c>
      <c r="R17" s="198">
        <v>6.52</v>
      </c>
      <c r="S17" s="198">
        <v>4.01</v>
      </c>
      <c r="T17" s="198">
        <v>0</v>
      </c>
      <c r="U17" s="198">
        <v>0.95</v>
      </c>
      <c r="V17" s="198">
        <v>2.69</v>
      </c>
      <c r="W17" s="198">
        <v>9.43</v>
      </c>
      <c r="X17" s="198">
        <v>35.369999999999997</v>
      </c>
      <c r="Y17" s="198">
        <v>9.15</v>
      </c>
      <c r="Z17" s="198">
        <v>44.5</v>
      </c>
      <c r="AA17" s="198">
        <v>15.62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13.14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27.57</v>
      </c>
      <c r="J18" s="198">
        <v>0</v>
      </c>
      <c r="K18" s="198">
        <v>4.4400000000000004</v>
      </c>
      <c r="L18" s="198">
        <v>368.5</v>
      </c>
      <c r="M18" s="198">
        <v>18.23</v>
      </c>
      <c r="N18" s="198">
        <v>1.34</v>
      </c>
      <c r="O18" s="198">
        <v>0</v>
      </c>
      <c r="P18" s="198">
        <v>31.66</v>
      </c>
      <c r="Q18" s="198">
        <v>6.69</v>
      </c>
      <c r="R18" s="198">
        <v>6.52</v>
      </c>
      <c r="S18" s="198">
        <v>4.01</v>
      </c>
      <c r="T18" s="198">
        <v>0</v>
      </c>
      <c r="U18" s="198">
        <v>0.95</v>
      </c>
      <c r="V18" s="198">
        <v>2.69</v>
      </c>
      <c r="W18" s="198">
        <v>9.43</v>
      </c>
      <c r="X18" s="198">
        <v>35.369999999999997</v>
      </c>
      <c r="Y18" s="198">
        <v>9.15</v>
      </c>
      <c r="Z18" s="198">
        <v>44.5</v>
      </c>
      <c r="AA18" s="198">
        <v>15.62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13.14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27.57</v>
      </c>
      <c r="J19" s="198">
        <v>0</v>
      </c>
      <c r="K19" s="198">
        <v>4.4400000000000004</v>
      </c>
      <c r="L19" s="198">
        <v>368.5</v>
      </c>
      <c r="M19" s="198">
        <v>18.23</v>
      </c>
      <c r="N19" s="198">
        <v>1.34</v>
      </c>
      <c r="O19" s="198">
        <v>0</v>
      </c>
      <c r="P19" s="198">
        <v>31.66</v>
      </c>
      <c r="Q19" s="198">
        <v>6.85</v>
      </c>
      <c r="R19" s="198">
        <v>6.52</v>
      </c>
      <c r="S19" s="198">
        <v>4.01</v>
      </c>
      <c r="T19" s="198">
        <v>0</v>
      </c>
      <c r="U19" s="198">
        <v>0.95</v>
      </c>
      <c r="V19" s="198">
        <v>3.32</v>
      </c>
      <c r="W19" s="198">
        <v>9.43</v>
      </c>
      <c r="X19" s="198">
        <v>35.369999999999997</v>
      </c>
      <c r="Y19" s="198">
        <v>9.15</v>
      </c>
      <c r="Z19" s="198">
        <v>44.5</v>
      </c>
      <c r="AA19" s="198">
        <v>15.62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37.979999999999997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13.14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27.57</v>
      </c>
      <c r="J20" s="198">
        <v>0</v>
      </c>
      <c r="K20" s="198">
        <v>4.4400000000000004</v>
      </c>
      <c r="L20" s="198">
        <v>368.5</v>
      </c>
      <c r="M20" s="198">
        <v>18.23</v>
      </c>
      <c r="N20" s="198">
        <v>1.34</v>
      </c>
      <c r="O20" s="198">
        <v>0</v>
      </c>
      <c r="P20" s="198">
        <v>31.66</v>
      </c>
      <c r="Q20" s="198">
        <v>6.85</v>
      </c>
      <c r="R20" s="198">
        <v>6.52</v>
      </c>
      <c r="S20" s="198">
        <v>4.01</v>
      </c>
      <c r="T20" s="198">
        <v>0</v>
      </c>
      <c r="U20" s="198">
        <v>0.95</v>
      </c>
      <c r="V20" s="198">
        <v>3.32</v>
      </c>
      <c r="W20" s="198">
        <v>9.43</v>
      </c>
      <c r="X20" s="198">
        <v>35.369999999999997</v>
      </c>
      <c r="Y20" s="198">
        <v>9.15</v>
      </c>
      <c r="Z20" s="198">
        <v>44.5</v>
      </c>
      <c r="AA20" s="198">
        <v>15.62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39.14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13.14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27.57</v>
      </c>
      <c r="J21" s="198">
        <v>0</v>
      </c>
      <c r="K21" s="198">
        <v>4.4400000000000004</v>
      </c>
      <c r="L21" s="198">
        <v>368.5</v>
      </c>
      <c r="M21" s="198">
        <v>18.23</v>
      </c>
      <c r="N21" s="198">
        <v>1.34</v>
      </c>
      <c r="O21" s="198">
        <v>0</v>
      </c>
      <c r="P21" s="198">
        <v>35.6</v>
      </c>
      <c r="Q21" s="198">
        <v>6.85</v>
      </c>
      <c r="R21" s="198">
        <v>6.52</v>
      </c>
      <c r="S21" s="198">
        <v>4.01</v>
      </c>
      <c r="T21" s="198">
        <v>0</v>
      </c>
      <c r="U21" s="198">
        <v>0.95</v>
      </c>
      <c r="V21" s="198">
        <v>3.37</v>
      </c>
      <c r="W21" s="198">
        <v>9.43</v>
      </c>
      <c r="X21" s="198">
        <v>35.57</v>
      </c>
      <c r="Y21" s="198">
        <v>9.15</v>
      </c>
      <c r="Z21" s="198">
        <v>44.5</v>
      </c>
      <c r="AA21" s="198">
        <v>15.62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13.14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27.57</v>
      </c>
      <c r="J22" s="198">
        <v>0</v>
      </c>
      <c r="K22" s="198">
        <v>4.4400000000000004</v>
      </c>
      <c r="L22" s="198">
        <v>368.5</v>
      </c>
      <c r="M22" s="198">
        <v>18.23</v>
      </c>
      <c r="N22" s="198">
        <v>1.34</v>
      </c>
      <c r="O22" s="198">
        <v>0</v>
      </c>
      <c r="P22" s="198">
        <v>35.46</v>
      </c>
      <c r="Q22" s="198">
        <v>6.69</v>
      </c>
      <c r="R22" s="198">
        <v>6.52</v>
      </c>
      <c r="S22" s="198">
        <v>4.01</v>
      </c>
      <c r="T22" s="198">
        <v>0</v>
      </c>
      <c r="U22" s="198">
        <v>0.95</v>
      </c>
      <c r="V22" s="198">
        <v>3.37</v>
      </c>
      <c r="W22" s="198">
        <v>9.43</v>
      </c>
      <c r="X22" s="198">
        <v>35.630000000000003</v>
      </c>
      <c r="Y22" s="198">
        <v>9.15</v>
      </c>
      <c r="Z22" s="198">
        <v>44.5</v>
      </c>
      <c r="AA22" s="198">
        <v>15.62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13.11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27.57</v>
      </c>
      <c r="J23" s="198">
        <v>0</v>
      </c>
      <c r="K23" s="198">
        <v>4.4400000000000004</v>
      </c>
      <c r="L23" s="198">
        <v>368.5</v>
      </c>
      <c r="M23" s="198">
        <v>18.600000000000001</v>
      </c>
      <c r="N23" s="198">
        <v>1.34</v>
      </c>
      <c r="O23" s="198">
        <v>0</v>
      </c>
      <c r="P23" s="198">
        <v>38.479999999999997</v>
      </c>
      <c r="Q23" s="198">
        <v>6.69</v>
      </c>
      <c r="R23" s="198">
        <v>6.55</v>
      </c>
      <c r="S23" s="198">
        <v>4.0199999999999996</v>
      </c>
      <c r="T23" s="198">
        <v>0</v>
      </c>
      <c r="U23" s="198">
        <v>0.95</v>
      </c>
      <c r="V23" s="198">
        <v>4.8499999999999996</v>
      </c>
      <c r="W23" s="198">
        <v>9.43</v>
      </c>
      <c r="X23" s="198">
        <v>35.630000000000003</v>
      </c>
      <c r="Y23" s="198">
        <v>9.15</v>
      </c>
      <c r="Z23" s="198">
        <v>44.5</v>
      </c>
      <c r="AA23" s="198">
        <v>15.62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19.600000000000001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13.11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27.57</v>
      </c>
      <c r="J24" s="198">
        <v>0</v>
      </c>
      <c r="K24" s="198">
        <v>4.4400000000000004</v>
      </c>
      <c r="L24" s="198">
        <v>368.5</v>
      </c>
      <c r="M24" s="198">
        <v>18.86</v>
      </c>
      <c r="N24" s="198">
        <v>1.34</v>
      </c>
      <c r="O24" s="198">
        <v>0</v>
      </c>
      <c r="P24" s="198">
        <v>38.479999999999997</v>
      </c>
      <c r="Q24" s="198">
        <v>6.69</v>
      </c>
      <c r="R24" s="198">
        <v>6.55</v>
      </c>
      <c r="S24" s="198">
        <v>4.0199999999999996</v>
      </c>
      <c r="T24" s="198">
        <v>0</v>
      </c>
      <c r="U24" s="198">
        <v>0.95</v>
      </c>
      <c r="V24" s="198">
        <v>4.8899999999999997</v>
      </c>
      <c r="W24" s="198">
        <v>9.43</v>
      </c>
      <c r="X24" s="198">
        <v>35.630000000000003</v>
      </c>
      <c r="Y24" s="198">
        <v>9.15</v>
      </c>
      <c r="Z24" s="198">
        <v>44.5</v>
      </c>
      <c r="AA24" s="198">
        <v>15.62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19.600000000000001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13.11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27.57</v>
      </c>
      <c r="J25" s="198">
        <v>0</v>
      </c>
      <c r="K25" s="198">
        <v>4.4400000000000004</v>
      </c>
      <c r="L25" s="198">
        <v>368.5</v>
      </c>
      <c r="M25" s="198">
        <v>1.04</v>
      </c>
      <c r="N25" s="198">
        <v>1.34</v>
      </c>
      <c r="O25" s="198">
        <v>0</v>
      </c>
      <c r="P25" s="198">
        <v>0.65</v>
      </c>
      <c r="Q25" s="198">
        <v>6.69</v>
      </c>
      <c r="R25" s="198">
        <v>0.48</v>
      </c>
      <c r="S25" s="198">
        <v>0.3</v>
      </c>
      <c r="T25" s="198">
        <v>0</v>
      </c>
      <c r="U25" s="198">
        <v>0.95</v>
      </c>
      <c r="V25" s="198">
        <v>0.21</v>
      </c>
      <c r="W25" s="198">
        <v>1.22</v>
      </c>
      <c r="X25" s="198">
        <v>3.06</v>
      </c>
      <c r="Y25" s="198">
        <v>9.15</v>
      </c>
      <c r="Z25" s="198">
        <v>3.06</v>
      </c>
      <c r="AA25" s="198">
        <v>0.86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1.88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13.11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27.57</v>
      </c>
      <c r="J26" s="198">
        <v>0</v>
      </c>
      <c r="K26" s="198">
        <v>4.4400000000000004</v>
      </c>
      <c r="L26" s="198">
        <v>368.5</v>
      </c>
      <c r="M26" s="198">
        <v>1.04</v>
      </c>
      <c r="N26" s="198">
        <v>1.34</v>
      </c>
      <c r="O26" s="198">
        <v>0</v>
      </c>
      <c r="P26" s="198">
        <v>0.65</v>
      </c>
      <c r="Q26" s="198">
        <v>6.69</v>
      </c>
      <c r="R26" s="198">
        <v>6.55</v>
      </c>
      <c r="S26" s="198">
        <v>4.0199999999999996</v>
      </c>
      <c r="T26" s="198">
        <v>0</v>
      </c>
      <c r="U26" s="198">
        <v>0.95</v>
      </c>
      <c r="V26" s="198">
        <v>0.21</v>
      </c>
      <c r="W26" s="198">
        <v>9.43</v>
      </c>
      <c r="X26" s="198">
        <v>1.67</v>
      </c>
      <c r="Y26" s="198">
        <v>9.15</v>
      </c>
      <c r="Z26" s="198">
        <v>3.07</v>
      </c>
      <c r="AA26" s="198">
        <v>15.62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37.979999999999997</v>
      </c>
      <c r="AJ26" s="198">
        <v>0</v>
      </c>
      <c r="AK26" s="198">
        <v>4.3499999999999996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13.11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27.57</v>
      </c>
      <c r="J27" s="198">
        <v>0</v>
      </c>
      <c r="K27" s="198">
        <v>5.33</v>
      </c>
      <c r="L27" s="198">
        <v>368.5</v>
      </c>
      <c r="M27" s="198">
        <v>1.04</v>
      </c>
      <c r="N27" s="198">
        <v>1.34</v>
      </c>
      <c r="O27" s="198">
        <v>0</v>
      </c>
      <c r="P27" s="198">
        <v>0.65</v>
      </c>
      <c r="Q27" s="198">
        <v>2.1800000000000002</v>
      </c>
      <c r="R27" s="198">
        <v>9.16</v>
      </c>
      <c r="S27" s="198">
        <v>5.21</v>
      </c>
      <c r="T27" s="198">
        <v>0</v>
      </c>
      <c r="U27" s="198">
        <v>0.95</v>
      </c>
      <c r="V27" s="198">
        <v>4.99</v>
      </c>
      <c r="W27" s="198">
        <v>9.42</v>
      </c>
      <c r="X27" s="198">
        <v>1.67</v>
      </c>
      <c r="Y27" s="198">
        <v>9.15</v>
      </c>
      <c r="Z27" s="198">
        <v>3.06</v>
      </c>
      <c r="AA27" s="198">
        <v>15.61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38.17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13.11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27.57</v>
      </c>
      <c r="J28" s="198">
        <v>0</v>
      </c>
      <c r="K28" s="198">
        <v>4.59</v>
      </c>
      <c r="L28" s="198">
        <v>368.5</v>
      </c>
      <c r="M28" s="198">
        <v>1.04</v>
      </c>
      <c r="N28" s="198">
        <v>1.34</v>
      </c>
      <c r="O28" s="198">
        <v>0</v>
      </c>
      <c r="P28" s="198">
        <v>0.65</v>
      </c>
      <c r="Q28" s="198">
        <v>0.43</v>
      </c>
      <c r="R28" s="198">
        <v>9.16</v>
      </c>
      <c r="S28" s="198">
        <v>5.21</v>
      </c>
      <c r="T28" s="198">
        <v>0</v>
      </c>
      <c r="U28" s="198">
        <v>0.95</v>
      </c>
      <c r="V28" s="198">
        <v>0.19</v>
      </c>
      <c r="W28" s="198">
        <v>0.76</v>
      </c>
      <c r="X28" s="198">
        <v>1.67</v>
      </c>
      <c r="Y28" s="198">
        <v>9.15</v>
      </c>
      <c r="Z28" s="198">
        <v>3.06</v>
      </c>
      <c r="AA28" s="198">
        <v>15.62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37.6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13.05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27.57</v>
      </c>
      <c r="J29" s="198">
        <v>0</v>
      </c>
      <c r="K29" s="198">
        <v>0.35</v>
      </c>
      <c r="L29" s="198">
        <v>190.5</v>
      </c>
      <c r="M29" s="198">
        <v>1.04</v>
      </c>
      <c r="N29" s="198">
        <v>1.34</v>
      </c>
      <c r="O29" s="198">
        <v>0</v>
      </c>
      <c r="P29" s="198">
        <v>1.49</v>
      </c>
      <c r="Q29" s="198">
        <v>6.69</v>
      </c>
      <c r="R29" s="198">
        <v>0.48</v>
      </c>
      <c r="S29" s="198">
        <v>0.3</v>
      </c>
      <c r="T29" s="198">
        <v>0</v>
      </c>
      <c r="U29" s="198">
        <v>0.95</v>
      </c>
      <c r="V29" s="198">
        <v>0.19</v>
      </c>
      <c r="W29" s="198">
        <v>0.76</v>
      </c>
      <c r="X29" s="198">
        <v>1.67</v>
      </c>
      <c r="Y29" s="198">
        <v>9.15</v>
      </c>
      <c r="Z29" s="198">
        <v>3.06</v>
      </c>
      <c r="AA29" s="198">
        <v>0.86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37.6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13.05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27.57</v>
      </c>
      <c r="J30" s="198">
        <v>0</v>
      </c>
      <c r="K30" s="198">
        <v>0.35</v>
      </c>
      <c r="L30" s="198">
        <v>190.5</v>
      </c>
      <c r="M30" s="198">
        <v>1.04</v>
      </c>
      <c r="N30" s="198">
        <v>1.34</v>
      </c>
      <c r="O30" s="198">
        <v>0</v>
      </c>
      <c r="P30" s="198">
        <v>1.49</v>
      </c>
      <c r="Q30" s="198">
        <v>6.69</v>
      </c>
      <c r="R30" s="198">
        <v>0.48</v>
      </c>
      <c r="S30" s="198">
        <v>0.3</v>
      </c>
      <c r="T30" s="198">
        <v>0</v>
      </c>
      <c r="U30" s="198">
        <v>0.95</v>
      </c>
      <c r="V30" s="198">
        <v>0.19</v>
      </c>
      <c r="W30" s="198">
        <v>0.76</v>
      </c>
      <c r="X30" s="198">
        <v>1.67</v>
      </c>
      <c r="Y30" s="198">
        <v>9.15</v>
      </c>
      <c r="Z30" s="198">
        <v>3.06</v>
      </c>
      <c r="AA30" s="198">
        <v>0.86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37.6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13.05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0.35</v>
      </c>
      <c r="L31" s="198">
        <v>190.5</v>
      </c>
      <c r="M31" s="198">
        <v>1.04</v>
      </c>
      <c r="N31" s="198">
        <v>1.34</v>
      </c>
      <c r="O31" s="198">
        <v>0</v>
      </c>
      <c r="P31" s="198">
        <v>2.06</v>
      </c>
      <c r="Q31" s="198">
        <v>6.69</v>
      </c>
      <c r="R31" s="198">
        <v>0.48</v>
      </c>
      <c r="S31" s="198">
        <v>0.3</v>
      </c>
      <c r="T31" s="198">
        <v>0</v>
      </c>
      <c r="U31" s="198">
        <v>0.95</v>
      </c>
      <c r="V31" s="198">
        <v>0.19</v>
      </c>
      <c r="W31" s="198">
        <v>0.76</v>
      </c>
      <c r="X31" s="198">
        <v>1.67</v>
      </c>
      <c r="Y31" s="198">
        <v>9.15</v>
      </c>
      <c r="Z31" s="198">
        <v>3.06</v>
      </c>
      <c r="AA31" s="198">
        <v>0.86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37.6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13.05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0.35</v>
      </c>
      <c r="L32" s="198">
        <v>190.5</v>
      </c>
      <c r="M32" s="198">
        <v>1.04</v>
      </c>
      <c r="N32" s="198">
        <v>1.34</v>
      </c>
      <c r="O32" s="198">
        <v>0</v>
      </c>
      <c r="P32" s="198">
        <v>2.06</v>
      </c>
      <c r="Q32" s="198">
        <v>6.69</v>
      </c>
      <c r="R32" s="198">
        <v>0.48</v>
      </c>
      <c r="S32" s="198">
        <v>0.3</v>
      </c>
      <c r="T32" s="198">
        <v>0</v>
      </c>
      <c r="U32" s="198">
        <v>0.95</v>
      </c>
      <c r="V32" s="198">
        <v>0.19</v>
      </c>
      <c r="W32" s="198">
        <v>0.76</v>
      </c>
      <c r="X32" s="198">
        <v>1.67</v>
      </c>
      <c r="Y32" s="198">
        <v>9.15</v>
      </c>
      <c r="Z32" s="198">
        <v>3.06</v>
      </c>
      <c r="AA32" s="198">
        <v>0.86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37.6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13.05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0.35</v>
      </c>
      <c r="L33" s="198">
        <v>190.5</v>
      </c>
      <c r="M33" s="198">
        <v>1.04</v>
      </c>
      <c r="N33" s="198">
        <v>1.34</v>
      </c>
      <c r="O33" s="198">
        <v>0</v>
      </c>
      <c r="P33" s="198">
        <v>2.06</v>
      </c>
      <c r="Q33" s="198">
        <v>6.69</v>
      </c>
      <c r="R33" s="198">
        <v>0.48</v>
      </c>
      <c r="S33" s="198">
        <v>0.3</v>
      </c>
      <c r="T33" s="198">
        <v>0</v>
      </c>
      <c r="U33" s="198">
        <v>0.95</v>
      </c>
      <c r="V33" s="198">
        <v>0.19</v>
      </c>
      <c r="W33" s="198">
        <v>0.76</v>
      </c>
      <c r="X33" s="198">
        <v>1.67</v>
      </c>
      <c r="Y33" s="198">
        <v>9.15</v>
      </c>
      <c r="Z33" s="198">
        <v>3.06</v>
      </c>
      <c r="AA33" s="198">
        <v>0.86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16.27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13.05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0.35</v>
      </c>
      <c r="L34" s="198">
        <v>190.5</v>
      </c>
      <c r="M34" s="198">
        <v>1.04</v>
      </c>
      <c r="N34" s="198">
        <v>1.34</v>
      </c>
      <c r="O34" s="198">
        <v>0</v>
      </c>
      <c r="P34" s="198">
        <v>2.06</v>
      </c>
      <c r="Q34" s="198">
        <v>6.69</v>
      </c>
      <c r="R34" s="198">
        <v>0.48</v>
      </c>
      <c r="S34" s="198">
        <v>0.3</v>
      </c>
      <c r="T34" s="198">
        <v>0</v>
      </c>
      <c r="U34" s="198">
        <v>0.95</v>
      </c>
      <c r="V34" s="198">
        <v>0.19</v>
      </c>
      <c r="W34" s="198">
        <v>0.76</v>
      </c>
      <c r="X34" s="198">
        <v>1.67</v>
      </c>
      <c r="Y34" s="198">
        <v>9.15</v>
      </c>
      <c r="Z34" s="198">
        <v>3.06</v>
      </c>
      <c r="AA34" s="198">
        <v>0.86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16.27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13.05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0.35</v>
      </c>
      <c r="L35" s="198">
        <v>190.5</v>
      </c>
      <c r="M35" s="198">
        <v>1.04</v>
      </c>
      <c r="N35" s="198">
        <v>1.34</v>
      </c>
      <c r="O35" s="198">
        <v>0</v>
      </c>
      <c r="P35" s="198">
        <v>2.06</v>
      </c>
      <c r="Q35" s="198">
        <v>6.69</v>
      </c>
      <c r="R35" s="198">
        <v>0.48</v>
      </c>
      <c r="S35" s="198">
        <v>0.3</v>
      </c>
      <c r="T35" s="198">
        <v>0</v>
      </c>
      <c r="U35" s="198">
        <v>0.95</v>
      </c>
      <c r="V35" s="198">
        <v>0.19</v>
      </c>
      <c r="W35" s="198">
        <v>0.76</v>
      </c>
      <c r="X35" s="198">
        <v>1.67</v>
      </c>
      <c r="Y35" s="198">
        <v>9.15</v>
      </c>
      <c r="Z35" s="198">
        <v>3.06</v>
      </c>
      <c r="AA35" s="198">
        <v>0.86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37.590000000000003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13.05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0.35</v>
      </c>
      <c r="L36" s="198">
        <v>190.5</v>
      </c>
      <c r="M36" s="198">
        <v>1.04</v>
      </c>
      <c r="N36" s="198">
        <v>1.34</v>
      </c>
      <c r="O36" s="198">
        <v>0</v>
      </c>
      <c r="P36" s="198">
        <v>2.06</v>
      </c>
      <c r="Q36" s="198">
        <v>6.69</v>
      </c>
      <c r="R36" s="198">
        <v>0.48</v>
      </c>
      <c r="S36" s="198">
        <v>0.3</v>
      </c>
      <c r="T36" s="198">
        <v>0</v>
      </c>
      <c r="U36" s="198">
        <v>0.95</v>
      </c>
      <c r="V36" s="198">
        <v>0.19</v>
      </c>
      <c r="W36" s="198">
        <v>0.76</v>
      </c>
      <c r="X36" s="198">
        <v>1.67</v>
      </c>
      <c r="Y36" s="198">
        <v>9.15</v>
      </c>
      <c r="Z36" s="198">
        <v>3.06</v>
      </c>
      <c r="AA36" s="198">
        <v>0.86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37.590000000000003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13.05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0.35</v>
      </c>
      <c r="L37" s="198">
        <v>190.5</v>
      </c>
      <c r="M37" s="198">
        <v>1.04</v>
      </c>
      <c r="N37" s="198">
        <v>1.34</v>
      </c>
      <c r="O37" s="198">
        <v>0</v>
      </c>
      <c r="P37" s="198">
        <v>2.09</v>
      </c>
      <c r="Q37" s="198">
        <v>6.69</v>
      </c>
      <c r="R37" s="198">
        <v>0.48</v>
      </c>
      <c r="S37" s="198">
        <v>0.3</v>
      </c>
      <c r="T37" s="198">
        <v>0</v>
      </c>
      <c r="U37" s="198">
        <v>0.95</v>
      </c>
      <c r="V37" s="198">
        <v>0.19</v>
      </c>
      <c r="W37" s="198">
        <v>0.76</v>
      </c>
      <c r="X37" s="198">
        <v>1.67</v>
      </c>
      <c r="Y37" s="198">
        <v>9.15</v>
      </c>
      <c r="Z37" s="198">
        <v>3.06</v>
      </c>
      <c r="AA37" s="198">
        <v>0.86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37.590000000000003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13.05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0.35</v>
      </c>
      <c r="L38" s="198">
        <v>190.5</v>
      </c>
      <c r="M38" s="198">
        <v>1.04</v>
      </c>
      <c r="N38" s="198">
        <v>1.34</v>
      </c>
      <c r="O38" s="198">
        <v>0</v>
      </c>
      <c r="P38" s="198">
        <v>2.09</v>
      </c>
      <c r="Q38" s="198">
        <v>6.69</v>
      </c>
      <c r="R38" s="198">
        <v>0.48</v>
      </c>
      <c r="S38" s="198">
        <v>0.3</v>
      </c>
      <c r="T38" s="198">
        <v>0</v>
      </c>
      <c r="U38" s="198">
        <v>0.95</v>
      </c>
      <c r="V38" s="198">
        <v>0.19</v>
      </c>
      <c r="W38" s="198">
        <v>0.76</v>
      </c>
      <c r="X38" s="198">
        <v>1.67</v>
      </c>
      <c r="Y38" s="198">
        <v>9.15</v>
      </c>
      <c r="Z38" s="198">
        <v>3.06</v>
      </c>
      <c r="AA38" s="198">
        <v>0.86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37.590000000000003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13.05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27.24</v>
      </c>
      <c r="J39" s="198">
        <v>0</v>
      </c>
      <c r="K39" s="198">
        <v>0.35</v>
      </c>
      <c r="L39" s="198">
        <v>190.5</v>
      </c>
      <c r="M39" s="198">
        <v>1.04</v>
      </c>
      <c r="N39" s="198">
        <v>1.34</v>
      </c>
      <c r="O39" s="198">
        <v>0</v>
      </c>
      <c r="P39" s="198">
        <v>3</v>
      </c>
      <c r="Q39" s="198">
        <v>6.69</v>
      </c>
      <c r="R39" s="198">
        <v>0.48</v>
      </c>
      <c r="S39" s="198">
        <v>0.3</v>
      </c>
      <c r="T39" s="198">
        <v>0</v>
      </c>
      <c r="U39" s="198">
        <v>0.95</v>
      </c>
      <c r="V39" s="198">
        <v>0.19</v>
      </c>
      <c r="W39" s="198">
        <v>0.76</v>
      </c>
      <c r="X39" s="198">
        <v>1.67</v>
      </c>
      <c r="Y39" s="198">
        <v>9.15</v>
      </c>
      <c r="Z39" s="198">
        <v>3.06</v>
      </c>
      <c r="AA39" s="198">
        <v>0.86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37.590000000000003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13.05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27.24</v>
      </c>
      <c r="J40" s="198">
        <v>0</v>
      </c>
      <c r="K40" s="198">
        <v>0.35</v>
      </c>
      <c r="L40" s="198">
        <v>190.5</v>
      </c>
      <c r="M40" s="198">
        <v>1.04</v>
      </c>
      <c r="N40" s="198">
        <v>1.34</v>
      </c>
      <c r="O40" s="198">
        <v>0</v>
      </c>
      <c r="P40" s="198">
        <v>3</v>
      </c>
      <c r="Q40" s="198">
        <v>6.69</v>
      </c>
      <c r="R40" s="198">
        <v>0.48</v>
      </c>
      <c r="S40" s="198">
        <v>0.3</v>
      </c>
      <c r="T40" s="198">
        <v>0</v>
      </c>
      <c r="U40" s="198">
        <v>0.95</v>
      </c>
      <c r="V40" s="198">
        <v>0.19</v>
      </c>
      <c r="W40" s="198">
        <v>0.76</v>
      </c>
      <c r="X40" s="198">
        <v>1.67</v>
      </c>
      <c r="Y40" s="198">
        <v>9.15</v>
      </c>
      <c r="Z40" s="198">
        <v>3.06</v>
      </c>
      <c r="AA40" s="198">
        <v>0.86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37.020000000000003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13.01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27.24</v>
      </c>
      <c r="J41" s="198">
        <v>0</v>
      </c>
      <c r="K41" s="198">
        <v>0.35</v>
      </c>
      <c r="L41" s="198">
        <v>190.5</v>
      </c>
      <c r="M41" s="198">
        <v>1.04</v>
      </c>
      <c r="N41" s="198">
        <v>1.34</v>
      </c>
      <c r="O41" s="198">
        <v>0</v>
      </c>
      <c r="P41" s="198">
        <v>3</v>
      </c>
      <c r="Q41" s="198">
        <v>6.69</v>
      </c>
      <c r="R41" s="198">
        <v>0.48</v>
      </c>
      <c r="S41" s="198">
        <v>0.3</v>
      </c>
      <c r="T41" s="198">
        <v>0</v>
      </c>
      <c r="U41" s="198">
        <v>0.95</v>
      </c>
      <c r="V41" s="198">
        <v>0.19</v>
      </c>
      <c r="W41" s="198">
        <v>0.76</v>
      </c>
      <c r="X41" s="198">
        <v>1.67</v>
      </c>
      <c r="Y41" s="198">
        <v>9.15</v>
      </c>
      <c r="Z41" s="198">
        <v>3.06</v>
      </c>
      <c r="AA41" s="198">
        <v>0.86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38.17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13.01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27.24</v>
      </c>
      <c r="J42" s="198">
        <v>0</v>
      </c>
      <c r="K42" s="198">
        <v>0.35</v>
      </c>
      <c r="L42" s="198">
        <v>190.5</v>
      </c>
      <c r="M42" s="198">
        <v>1.04</v>
      </c>
      <c r="N42" s="198">
        <v>1.34</v>
      </c>
      <c r="O42" s="198">
        <v>0</v>
      </c>
      <c r="P42" s="198">
        <v>3</v>
      </c>
      <c r="Q42" s="198">
        <v>6.69</v>
      </c>
      <c r="R42" s="198">
        <v>0.48</v>
      </c>
      <c r="S42" s="198">
        <v>0.3</v>
      </c>
      <c r="T42" s="198">
        <v>0</v>
      </c>
      <c r="U42" s="198">
        <v>0.95</v>
      </c>
      <c r="V42" s="198">
        <v>0.19</v>
      </c>
      <c r="W42" s="198">
        <v>0.76</v>
      </c>
      <c r="X42" s="198">
        <v>1.67</v>
      </c>
      <c r="Y42" s="198">
        <v>9.15</v>
      </c>
      <c r="Z42" s="198">
        <v>3.06</v>
      </c>
      <c r="AA42" s="198">
        <v>0.86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37.590000000000003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13.01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27.24</v>
      </c>
      <c r="J43" s="198">
        <v>0</v>
      </c>
      <c r="K43" s="198">
        <v>0.35</v>
      </c>
      <c r="L43" s="198">
        <v>190.5</v>
      </c>
      <c r="M43" s="198">
        <v>1.04</v>
      </c>
      <c r="N43" s="198">
        <v>1.34</v>
      </c>
      <c r="O43" s="198">
        <v>0</v>
      </c>
      <c r="P43" s="198">
        <v>3</v>
      </c>
      <c r="Q43" s="198">
        <v>6.69</v>
      </c>
      <c r="R43" s="198">
        <v>0.48</v>
      </c>
      <c r="S43" s="198">
        <v>0.3</v>
      </c>
      <c r="T43" s="198">
        <v>0</v>
      </c>
      <c r="U43" s="198">
        <v>0.95</v>
      </c>
      <c r="V43" s="198">
        <v>0.19</v>
      </c>
      <c r="W43" s="198">
        <v>0.76</v>
      </c>
      <c r="X43" s="198">
        <v>1.67</v>
      </c>
      <c r="Y43" s="198">
        <v>9.15</v>
      </c>
      <c r="Z43" s="198">
        <v>3.06</v>
      </c>
      <c r="AA43" s="198">
        <v>0.86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37.590000000000003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13.01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27.24</v>
      </c>
      <c r="J44" s="198">
        <v>0</v>
      </c>
      <c r="K44" s="198">
        <v>0.35</v>
      </c>
      <c r="L44" s="198">
        <v>190.5</v>
      </c>
      <c r="M44" s="198">
        <v>1.04</v>
      </c>
      <c r="N44" s="198">
        <v>1.34</v>
      </c>
      <c r="O44" s="198">
        <v>0</v>
      </c>
      <c r="P44" s="198">
        <v>3</v>
      </c>
      <c r="Q44" s="198">
        <v>6.69</v>
      </c>
      <c r="R44" s="198">
        <v>0.48</v>
      </c>
      <c r="S44" s="198">
        <v>0.3</v>
      </c>
      <c r="T44" s="198">
        <v>0</v>
      </c>
      <c r="U44" s="198">
        <v>0.95</v>
      </c>
      <c r="V44" s="198">
        <v>0.19</v>
      </c>
      <c r="W44" s="198">
        <v>0.76</v>
      </c>
      <c r="X44" s="198">
        <v>1.67</v>
      </c>
      <c r="Y44" s="198">
        <v>9.15</v>
      </c>
      <c r="Z44" s="198">
        <v>3.06</v>
      </c>
      <c r="AA44" s="198">
        <v>0.86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37.409999999999997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13.01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27.24</v>
      </c>
      <c r="J45" s="198">
        <v>0</v>
      </c>
      <c r="K45" s="198">
        <v>0.35</v>
      </c>
      <c r="L45" s="198">
        <v>190.5</v>
      </c>
      <c r="M45" s="198">
        <v>1.04</v>
      </c>
      <c r="N45" s="198">
        <v>1.34</v>
      </c>
      <c r="O45" s="198">
        <v>0</v>
      </c>
      <c r="P45" s="198">
        <v>3</v>
      </c>
      <c r="Q45" s="198">
        <v>6.69</v>
      </c>
      <c r="R45" s="198">
        <v>0.48</v>
      </c>
      <c r="S45" s="198">
        <v>0.3</v>
      </c>
      <c r="T45" s="198">
        <v>0</v>
      </c>
      <c r="U45" s="198">
        <v>0.95</v>
      </c>
      <c r="V45" s="198">
        <v>0.19</v>
      </c>
      <c r="W45" s="198">
        <v>0.76</v>
      </c>
      <c r="X45" s="198">
        <v>1.67</v>
      </c>
      <c r="Y45" s="198">
        <v>9.15</v>
      </c>
      <c r="Z45" s="198">
        <v>3.06</v>
      </c>
      <c r="AA45" s="198">
        <v>0.86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37.409999999999997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13.01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27.24</v>
      </c>
      <c r="J46" s="198">
        <v>0</v>
      </c>
      <c r="K46" s="198">
        <v>0.35</v>
      </c>
      <c r="L46" s="198">
        <v>190.5</v>
      </c>
      <c r="M46" s="198">
        <v>1.04</v>
      </c>
      <c r="N46" s="198">
        <v>1.34</v>
      </c>
      <c r="O46" s="198">
        <v>0</v>
      </c>
      <c r="P46" s="198">
        <v>3</v>
      </c>
      <c r="Q46" s="198">
        <v>6.69</v>
      </c>
      <c r="R46" s="198">
        <v>0.48</v>
      </c>
      <c r="S46" s="198">
        <v>0.3</v>
      </c>
      <c r="T46" s="198">
        <v>0</v>
      </c>
      <c r="U46" s="198">
        <v>0.95</v>
      </c>
      <c r="V46" s="198">
        <v>0.19</v>
      </c>
      <c r="W46" s="198">
        <v>0.76</v>
      </c>
      <c r="X46" s="198">
        <v>1.67</v>
      </c>
      <c r="Y46" s="198">
        <v>9.15</v>
      </c>
      <c r="Z46" s="198">
        <v>3.06</v>
      </c>
      <c r="AA46" s="198">
        <v>0.86</v>
      </c>
      <c r="AB46" s="198">
        <v>0</v>
      </c>
      <c r="AC46" s="198">
        <v>9.92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37.409999999999997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13.01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27.24</v>
      </c>
      <c r="J47" s="198">
        <v>0</v>
      </c>
      <c r="K47" s="198">
        <v>0.35</v>
      </c>
      <c r="L47" s="198">
        <v>190.5</v>
      </c>
      <c r="M47" s="198">
        <v>1.04</v>
      </c>
      <c r="N47" s="198">
        <v>1.34</v>
      </c>
      <c r="O47" s="198">
        <v>0</v>
      </c>
      <c r="P47" s="198">
        <v>1.58</v>
      </c>
      <c r="Q47" s="198">
        <v>6.69</v>
      </c>
      <c r="R47" s="198">
        <v>0.48</v>
      </c>
      <c r="S47" s="198">
        <v>0.3</v>
      </c>
      <c r="T47" s="198">
        <v>0</v>
      </c>
      <c r="U47" s="198">
        <v>0.95</v>
      </c>
      <c r="V47" s="198">
        <v>0.19</v>
      </c>
      <c r="W47" s="198">
        <v>0.76</v>
      </c>
      <c r="X47" s="198">
        <v>1.67</v>
      </c>
      <c r="Y47" s="198">
        <v>9.15</v>
      </c>
      <c r="Z47" s="198">
        <v>3.06</v>
      </c>
      <c r="AA47" s="198">
        <v>0.86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36.82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13.01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27.24</v>
      </c>
      <c r="J48" s="198">
        <v>0</v>
      </c>
      <c r="K48" s="198">
        <v>0.35</v>
      </c>
      <c r="L48" s="198">
        <v>190.5</v>
      </c>
      <c r="M48" s="198">
        <v>1.04</v>
      </c>
      <c r="N48" s="198">
        <v>1.34</v>
      </c>
      <c r="O48" s="198">
        <v>0</v>
      </c>
      <c r="P48" s="198">
        <v>1.58</v>
      </c>
      <c r="Q48" s="198">
        <v>6.69</v>
      </c>
      <c r="R48" s="198">
        <v>0.48</v>
      </c>
      <c r="S48" s="198">
        <v>0.3</v>
      </c>
      <c r="T48" s="198">
        <v>0</v>
      </c>
      <c r="U48" s="198">
        <v>0.95</v>
      </c>
      <c r="V48" s="198">
        <v>0.19</v>
      </c>
      <c r="W48" s="198">
        <v>0.76</v>
      </c>
      <c r="X48" s="198">
        <v>1.67</v>
      </c>
      <c r="Y48" s="198">
        <v>9.15</v>
      </c>
      <c r="Z48" s="198">
        <v>3.06</v>
      </c>
      <c r="AA48" s="198">
        <v>0.86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13.01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27.24</v>
      </c>
      <c r="J49" s="198">
        <v>0</v>
      </c>
      <c r="K49" s="198">
        <v>0.35</v>
      </c>
      <c r="L49" s="198">
        <v>190.5</v>
      </c>
      <c r="M49" s="198">
        <v>1.04</v>
      </c>
      <c r="N49" s="198">
        <v>1.34</v>
      </c>
      <c r="O49" s="198">
        <v>0</v>
      </c>
      <c r="P49" s="198">
        <v>1.58</v>
      </c>
      <c r="Q49" s="198">
        <v>6.69</v>
      </c>
      <c r="R49" s="198">
        <v>0.48</v>
      </c>
      <c r="S49" s="198">
        <v>0.3</v>
      </c>
      <c r="T49" s="198">
        <v>0</v>
      </c>
      <c r="U49" s="198">
        <v>0.95</v>
      </c>
      <c r="V49" s="198">
        <v>0.19</v>
      </c>
      <c r="W49" s="198">
        <v>0.76</v>
      </c>
      <c r="X49" s="198">
        <v>1.67</v>
      </c>
      <c r="Y49" s="198">
        <v>9.15</v>
      </c>
      <c r="Z49" s="198">
        <v>3.06</v>
      </c>
      <c r="AA49" s="198">
        <v>0.86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37.409999999999997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13.01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27.24</v>
      </c>
      <c r="J50" s="198">
        <v>0</v>
      </c>
      <c r="K50" s="198">
        <v>0.35</v>
      </c>
      <c r="L50" s="198">
        <v>190.5</v>
      </c>
      <c r="M50" s="198">
        <v>1.04</v>
      </c>
      <c r="N50" s="198">
        <v>1.34</v>
      </c>
      <c r="O50" s="198">
        <v>0</v>
      </c>
      <c r="P50" s="198">
        <v>1.58</v>
      </c>
      <c r="Q50" s="198">
        <v>6.69</v>
      </c>
      <c r="R50" s="198">
        <v>0.48</v>
      </c>
      <c r="S50" s="198">
        <v>0.3</v>
      </c>
      <c r="T50" s="198">
        <v>0</v>
      </c>
      <c r="U50" s="198">
        <v>0.95</v>
      </c>
      <c r="V50" s="198">
        <v>0.19</v>
      </c>
      <c r="W50" s="198">
        <v>0.76</v>
      </c>
      <c r="X50" s="198">
        <v>1.67</v>
      </c>
      <c r="Y50" s="198">
        <v>9.15</v>
      </c>
      <c r="Z50" s="198">
        <v>3.06</v>
      </c>
      <c r="AA50" s="198">
        <v>0.86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37.409999999999997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13.01</v>
      </c>
      <c r="D51" s="198">
        <v>0</v>
      </c>
      <c r="E51" s="198">
        <v>0</v>
      </c>
      <c r="F51" s="198">
        <v>21.16</v>
      </c>
      <c r="G51" s="198">
        <v>0</v>
      </c>
      <c r="H51" s="198">
        <v>0</v>
      </c>
      <c r="I51" s="198">
        <v>27.24</v>
      </c>
      <c r="J51" s="198">
        <v>0</v>
      </c>
      <c r="K51" s="198">
        <v>0.35</v>
      </c>
      <c r="L51" s="198">
        <v>190.5</v>
      </c>
      <c r="M51" s="198">
        <v>1.04</v>
      </c>
      <c r="N51" s="198">
        <v>1.34</v>
      </c>
      <c r="O51" s="198">
        <v>0</v>
      </c>
      <c r="P51" s="198">
        <v>1.58</v>
      </c>
      <c r="Q51" s="198">
        <v>6.69</v>
      </c>
      <c r="R51" s="198">
        <v>0.48</v>
      </c>
      <c r="S51" s="198">
        <v>0.3</v>
      </c>
      <c r="T51" s="198">
        <v>0</v>
      </c>
      <c r="U51" s="198">
        <v>0.95</v>
      </c>
      <c r="V51" s="198">
        <v>0.19</v>
      </c>
      <c r="W51" s="198">
        <v>0.76</v>
      </c>
      <c r="X51" s="198">
        <v>1.67</v>
      </c>
      <c r="Y51" s="198">
        <v>9.15</v>
      </c>
      <c r="Z51" s="198">
        <v>3.06</v>
      </c>
      <c r="AA51" s="198">
        <v>0.86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36.630000000000003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13.01</v>
      </c>
      <c r="D52" s="198">
        <v>0</v>
      </c>
      <c r="E52" s="198">
        <v>0</v>
      </c>
      <c r="F52" s="198">
        <v>21.16</v>
      </c>
      <c r="G52" s="198">
        <v>0</v>
      </c>
      <c r="H52" s="198">
        <v>0</v>
      </c>
      <c r="I52" s="198">
        <v>27.24</v>
      </c>
      <c r="J52" s="198">
        <v>0</v>
      </c>
      <c r="K52" s="198">
        <v>0.35</v>
      </c>
      <c r="L52" s="198">
        <v>190.5</v>
      </c>
      <c r="M52" s="198">
        <v>1.04</v>
      </c>
      <c r="N52" s="198">
        <v>1.34</v>
      </c>
      <c r="O52" s="198">
        <v>0</v>
      </c>
      <c r="P52" s="198">
        <v>1.58</v>
      </c>
      <c r="Q52" s="198">
        <v>6.69</v>
      </c>
      <c r="R52" s="198">
        <v>0.48</v>
      </c>
      <c r="S52" s="198">
        <v>0.3</v>
      </c>
      <c r="T52" s="198">
        <v>0</v>
      </c>
      <c r="U52" s="198">
        <v>0.95</v>
      </c>
      <c r="V52" s="198">
        <v>0.19</v>
      </c>
      <c r="W52" s="198">
        <v>0.76</v>
      </c>
      <c r="X52" s="198">
        <v>1.67</v>
      </c>
      <c r="Y52" s="198">
        <v>9.15</v>
      </c>
      <c r="Z52" s="198">
        <v>3.06</v>
      </c>
      <c r="AA52" s="198">
        <v>0.86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36.630000000000003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13.01</v>
      </c>
      <c r="D53" s="198">
        <v>0</v>
      </c>
      <c r="E53" s="198">
        <v>0</v>
      </c>
      <c r="F53" s="198">
        <v>21.16</v>
      </c>
      <c r="G53" s="198">
        <v>0</v>
      </c>
      <c r="H53" s="198">
        <v>0</v>
      </c>
      <c r="I53" s="198">
        <v>27.24</v>
      </c>
      <c r="J53" s="198">
        <v>0</v>
      </c>
      <c r="K53" s="198">
        <v>9.41</v>
      </c>
      <c r="L53" s="198">
        <v>288.5</v>
      </c>
      <c r="M53" s="198">
        <v>1.04</v>
      </c>
      <c r="N53" s="198">
        <v>1.34</v>
      </c>
      <c r="O53" s="198">
        <v>0</v>
      </c>
      <c r="P53" s="198">
        <v>1.58</v>
      </c>
      <c r="Q53" s="198">
        <v>6.69</v>
      </c>
      <c r="R53" s="198">
        <v>10.119999999999999</v>
      </c>
      <c r="S53" s="198">
        <v>6.17</v>
      </c>
      <c r="T53" s="198">
        <v>0</v>
      </c>
      <c r="U53" s="198">
        <v>0.95</v>
      </c>
      <c r="V53" s="198">
        <v>0.89</v>
      </c>
      <c r="W53" s="198">
        <v>1.26</v>
      </c>
      <c r="X53" s="198">
        <v>1.67</v>
      </c>
      <c r="Y53" s="198">
        <v>9.15</v>
      </c>
      <c r="Z53" s="198">
        <v>3.06</v>
      </c>
      <c r="AA53" s="198">
        <v>1.44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36.630000000000003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13.01</v>
      </c>
      <c r="D54" s="198">
        <v>0</v>
      </c>
      <c r="E54" s="198">
        <v>0</v>
      </c>
      <c r="F54" s="198">
        <v>21.16</v>
      </c>
      <c r="G54" s="198">
        <v>0</v>
      </c>
      <c r="H54" s="198">
        <v>0</v>
      </c>
      <c r="I54" s="198">
        <v>27.24</v>
      </c>
      <c r="J54" s="198">
        <v>0</v>
      </c>
      <c r="K54" s="198">
        <v>9.41</v>
      </c>
      <c r="L54" s="198">
        <v>368.5</v>
      </c>
      <c r="M54" s="198">
        <v>1.04</v>
      </c>
      <c r="N54" s="198">
        <v>1.34</v>
      </c>
      <c r="O54" s="198">
        <v>0</v>
      </c>
      <c r="P54" s="198">
        <v>1.58</v>
      </c>
      <c r="Q54" s="198">
        <v>6.69</v>
      </c>
      <c r="R54" s="198">
        <v>10.119999999999999</v>
      </c>
      <c r="S54" s="198">
        <v>6.17</v>
      </c>
      <c r="T54" s="198">
        <v>0</v>
      </c>
      <c r="U54" s="198">
        <v>0.95</v>
      </c>
      <c r="V54" s="198">
        <v>5.57</v>
      </c>
      <c r="W54" s="198">
        <v>10.39</v>
      </c>
      <c r="X54" s="198">
        <v>1.67</v>
      </c>
      <c r="Y54" s="198">
        <v>9.15</v>
      </c>
      <c r="Z54" s="198">
        <v>3.06</v>
      </c>
      <c r="AA54" s="198">
        <v>1.44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36.630000000000003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13.01</v>
      </c>
      <c r="D55" s="198">
        <v>0</v>
      </c>
      <c r="E55" s="198">
        <v>0</v>
      </c>
      <c r="F55" s="198">
        <v>21.16</v>
      </c>
      <c r="G55" s="198">
        <v>0</v>
      </c>
      <c r="H55" s="198">
        <v>0</v>
      </c>
      <c r="I55" s="198">
        <v>27.07</v>
      </c>
      <c r="J55" s="198">
        <v>0</v>
      </c>
      <c r="K55" s="198">
        <v>9.41</v>
      </c>
      <c r="L55" s="198">
        <v>368.5</v>
      </c>
      <c r="M55" s="198">
        <v>1.04</v>
      </c>
      <c r="N55" s="198">
        <v>1.34</v>
      </c>
      <c r="O55" s="198">
        <v>0</v>
      </c>
      <c r="P55" s="198">
        <v>1.58</v>
      </c>
      <c r="Q55" s="198">
        <v>6.69</v>
      </c>
      <c r="R55" s="198">
        <v>10.119999999999999</v>
      </c>
      <c r="S55" s="198">
        <v>6.17</v>
      </c>
      <c r="T55" s="198">
        <v>0</v>
      </c>
      <c r="U55" s="198">
        <v>0.95</v>
      </c>
      <c r="V55" s="198">
        <v>5.57</v>
      </c>
      <c r="W55" s="198">
        <v>10.39</v>
      </c>
      <c r="X55" s="198">
        <v>1.67</v>
      </c>
      <c r="Y55" s="198">
        <v>9.15</v>
      </c>
      <c r="Z55" s="198">
        <v>3.06</v>
      </c>
      <c r="AA55" s="198">
        <v>16.579999999999998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36.630000000000003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13.01</v>
      </c>
      <c r="D56" s="198">
        <v>0</v>
      </c>
      <c r="E56" s="198">
        <v>0</v>
      </c>
      <c r="F56" s="198">
        <v>21.16</v>
      </c>
      <c r="G56" s="198">
        <v>0</v>
      </c>
      <c r="H56" s="198">
        <v>0</v>
      </c>
      <c r="I56" s="198">
        <v>27.07</v>
      </c>
      <c r="J56" s="198">
        <v>0</v>
      </c>
      <c r="K56" s="198">
        <v>9.41</v>
      </c>
      <c r="L56" s="198">
        <v>368.5</v>
      </c>
      <c r="M56" s="198">
        <v>1.04</v>
      </c>
      <c r="N56" s="198">
        <v>1.34</v>
      </c>
      <c r="O56" s="198">
        <v>0</v>
      </c>
      <c r="P56" s="198">
        <v>1.58</v>
      </c>
      <c r="Q56" s="198">
        <v>6.69</v>
      </c>
      <c r="R56" s="198">
        <v>10.119999999999999</v>
      </c>
      <c r="S56" s="198">
        <v>6.17</v>
      </c>
      <c r="T56" s="198">
        <v>0</v>
      </c>
      <c r="U56" s="198">
        <v>0.95</v>
      </c>
      <c r="V56" s="198">
        <v>5.57</v>
      </c>
      <c r="W56" s="198">
        <v>10.39</v>
      </c>
      <c r="X56" s="198">
        <v>1.67</v>
      </c>
      <c r="Y56" s="198">
        <v>9.15</v>
      </c>
      <c r="Z56" s="198">
        <v>3.06</v>
      </c>
      <c r="AA56" s="198">
        <v>16.579999999999998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36.630000000000003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13.01</v>
      </c>
      <c r="D57" s="198">
        <v>0</v>
      </c>
      <c r="E57" s="198">
        <v>0</v>
      </c>
      <c r="F57" s="198">
        <v>21.16</v>
      </c>
      <c r="G57" s="198">
        <v>0</v>
      </c>
      <c r="H57" s="198">
        <v>0</v>
      </c>
      <c r="I57" s="198">
        <v>27.07</v>
      </c>
      <c r="J57" s="198">
        <v>0</v>
      </c>
      <c r="K57" s="198">
        <v>9.41</v>
      </c>
      <c r="L57" s="198">
        <v>368.5</v>
      </c>
      <c r="M57" s="198">
        <v>1.04</v>
      </c>
      <c r="N57" s="198">
        <v>1.34</v>
      </c>
      <c r="O57" s="198">
        <v>0</v>
      </c>
      <c r="P57" s="198">
        <v>1.58</v>
      </c>
      <c r="Q57" s="198">
        <v>6.69</v>
      </c>
      <c r="R57" s="198">
        <v>10.119999999999999</v>
      </c>
      <c r="S57" s="198">
        <v>6.17</v>
      </c>
      <c r="T57" s="198">
        <v>0</v>
      </c>
      <c r="U57" s="198">
        <v>0.95</v>
      </c>
      <c r="V57" s="198">
        <v>5.57</v>
      </c>
      <c r="W57" s="198">
        <v>10.39</v>
      </c>
      <c r="X57" s="198">
        <v>1.67</v>
      </c>
      <c r="Y57" s="198">
        <v>9.15</v>
      </c>
      <c r="Z57" s="198">
        <v>3.06</v>
      </c>
      <c r="AA57" s="198">
        <v>16.579999999999998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36.049999999999997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13.01</v>
      </c>
      <c r="D58" s="198">
        <v>0</v>
      </c>
      <c r="E58" s="198">
        <v>0</v>
      </c>
      <c r="F58" s="198">
        <v>21.16</v>
      </c>
      <c r="G58" s="198">
        <v>0</v>
      </c>
      <c r="H58" s="198">
        <v>0</v>
      </c>
      <c r="I58" s="198">
        <v>27.07</v>
      </c>
      <c r="J58" s="198">
        <v>0</v>
      </c>
      <c r="K58" s="198">
        <v>9.41</v>
      </c>
      <c r="L58" s="198">
        <v>368.5</v>
      </c>
      <c r="M58" s="198">
        <v>1.04</v>
      </c>
      <c r="N58" s="198">
        <v>1.34</v>
      </c>
      <c r="O58" s="198">
        <v>0</v>
      </c>
      <c r="P58" s="198">
        <v>1.58</v>
      </c>
      <c r="Q58" s="198">
        <v>6.69</v>
      </c>
      <c r="R58" s="198">
        <v>10.119999999999999</v>
      </c>
      <c r="S58" s="198">
        <v>6.17</v>
      </c>
      <c r="T58" s="198">
        <v>0</v>
      </c>
      <c r="U58" s="198">
        <v>0.95</v>
      </c>
      <c r="V58" s="198">
        <v>5.57</v>
      </c>
      <c r="W58" s="198">
        <v>10.39</v>
      </c>
      <c r="X58" s="198">
        <v>1.67</v>
      </c>
      <c r="Y58" s="198">
        <v>9.15</v>
      </c>
      <c r="Z58" s="198">
        <v>3.06</v>
      </c>
      <c r="AA58" s="198">
        <v>16.579999999999998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36.630000000000003</v>
      </c>
      <c r="AJ58" s="198">
        <v>0</v>
      </c>
      <c r="AK58" s="198">
        <v>4.34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13.01</v>
      </c>
      <c r="D59" s="198">
        <v>0</v>
      </c>
      <c r="E59" s="198">
        <v>0</v>
      </c>
      <c r="F59" s="198">
        <v>21.16</v>
      </c>
      <c r="G59" s="198">
        <v>0</v>
      </c>
      <c r="H59" s="198">
        <v>0</v>
      </c>
      <c r="I59" s="198">
        <v>27.07</v>
      </c>
      <c r="J59" s="198">
        <v>0</v>
      </c>
      <c r="K59" s="198">
        <v>9.41</v>
      </c>
      <c r="L59" s="198">
        <v>368.5</v>
      </c>
      <c r="M59" s="198">
        <v>1.04</v>
      </c>
      <c r="N59" s="198">
        <v>1.34</v>
      </c>
      <c r="O59" s="198">
        <v>0</v>
      </c>
      <c r="P59" s="198">
        <v>1.58</v>
      </c>
      <c r="Q59" s="198">
        <v>6.69</v>
      </c>
      <c r="R59" s="198">
        <v>10.119999999999999</v>
      </c>
      <c r="S59" s="198">
        <v>6.17</v>
      </c>
      <c r="T59" s="198">
        <v>0</v>
      </c>
      <c r="U59" s="198">
        <v>0.95</v>
      </c>
      <c r="V59" s="198">
        <v>5.57</v>
      </c>
      <c r="W59" s="198">
        <v>10.39</v>
      </c>
      <c r="X59" s="198">
        <v>1.67</v>
      </c>
      <c r="Y59" s="198">
        <v>9.15</v>
      </c>
      <c r="Z59" s="198">
        <v>3.06</v>
      </c>
      <c r="AA59" s="198">
        <v>16.579999999999998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36.630000000000003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13.01</v>
      </c>
      <c r="D60" s="198">
        <v>0</v>
      </c>
      <c r="E60" s="198">
        <v>0</v>
      </c>
      <c r="F60" s="198">
        <v>21.16</v>
      </c>
      <c r="G60" s="198">
        <v>0</v>
      </c>
      <c r="H60" s="198">
        <v>0</v>
      </c>
      <c r="I60" s="198">
        <v>27.07</v>
      </c>
      <c r="J60" s="198">
        <v>0</v>
      </c>
      <c r="K60" s="198">
        <v>9.41</v>
      </c>
      <c r="L60" s="198">
        <v>368.5</v>
      </c>
      <c r="M60" s="198">
        <v>1.04</v>
      </c>
      <c r="N60" s="198">
        <v>1.34</v>
      </c>
      <c r="O60" s="198">
        <v>0</v>
      </c>
      <c r="P60" s="198">
        <v>1.58</v>
      </c>
      <c r="Q60" s="198">
        <v>6.69</v>
      </c>
      <c r="R60" s="198">
        <v>10.119999999999999</v>
      </c>
      <c r="S60" s="198">
        <v>6.17</v>
      </c>
      <c r="T60" s="198">
        <v>0</v>
      </c>
      <c r="U60" s="198">
        <v>0.95</v>
      </c>
      <c r="V60" s="198">
        <v>5.57</v>
      </c>
      <c r="W60" s="198">
        <v>10.39</v>
      </c>
      <c r="X60" s="198">
        <v>1.67</v>
      </c>
      <c r="Y60" s="198">
        <v>9.15</v>
      </c>
      <c r="Z60" s="198">
        <v>3.06</v>
      </c>
      <c r="AA60" s="198">
        <v>16.579999999999998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36.630000000000003</v>
      </c>
      <c r="AJ60" s="198">
        <v>0</v>
      </c>
      <c r="AK60" s="198">
        <v>3.72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13.01</v>
      </c>
      <c r="D61" s="198">
        <v>0</v>
      </c>
      <c r="E61" s="198">
        <v>0</v>
      </c>
      <c r="F61" s="198">
        <v>21.16</v>
      </c>
      <c r="G61" s="198">
        <v>0</v>
      </c>
      <c r="H61" s="198">
        <v>0</v>
      </c>
      <c r="I61" s="198">
        <v>27.07</v>
      </c>
      <c r="J61" s="198">
        <v>0</v>
      </c>
      <c r="K61" s="198">
        <v>9.41</v>
      </c>
      <c r="L61" s="198">
        <v>368.5</v>
      </c>
      <c r="M61" s="198">
        <v>1.04</v>
      </c>
      <c r="N61" s="198">
        <v>1.34</v>
      </c>
      <c r="O61" s="198">
        <v>0</v>
      </c>
      <c r="P61" s="198">
        <v>1.58</v>
      </c>
      <c r="Q61" s="198">
        <v>6.69</v>
      </c>
      <c r="R61" s="198">
        <v>10.119999999999999</v>
      </c>
      <c r="S61" s="198">
        <v>6.17</v>
      </c>
      <c r="T61" s="198">
        <v>0</v>
      </c>
      <c r="U61" s="198">
        <v>0.95</v>
      </c>
      <c r="V61" s="198">
        <v>5.57</v>
      </c>
      <c r="W61" s="198">
        <v>10.39</v>
      </c>
      <c r="X61" s="198">
        <v>1.67</v>
      </c>
      <c r="Y61" s="198">
        <v>9.15</v>
      </c>
      <c r="Z61" s="198">
        <v>3.06</v>
      </c>
      <c r="AA61" s="198">
        <v>16.579999999999998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36.630000000000003</v>
      </c>
      <c r="AJ61" s="198">
        <v>0</v>
      </c>
      <c r="AK61" s="198">
        <v>3.72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12.95</v>
      </c>
      <c r="D62" s="198">
        <v>0</v>
      </c>
      <c r="E62" s="198">
        <v>0</v>
      </c>
      <c r="F62" s="198">
        <v>21.16</v>
      </c>
      <c r="G62" s="198">
        <v>0</v>
      </c>
      <c r="H62" s="198">
        <v>0</v>
      </c>
      <c r="I62" s="198">
        <v>27.07</v>
      </c>
      <c r="J62" s="198">
        <v>0</v>
      </c>
      <c r="K62" s="198">
        <v>9.41</v>
      </c>
      <c r="L62" s="198">
        <v>368.5</v>
      </c>
      <c r="M62" s="198">
        <v>1.04</v>
      </c>
      <c r="N62" s="198">
        <v>1.34</v>
      </c>
      <c r="O62" s="198">
        <v>0</v>
      </c>
      <c r="P62" s="198">
        <v>1.58</v>
      </c>
      <c r="Q62" s="198">
        <v>6.69</v>
      </c>
      <c r="R62" s="198">
        <v>10.119999999999999</v>
      </c>
      <c r="S62" s="198">
        <v>6.17</v>
      </c>
      <c r="T62" s="198">
        <v>0</v>
      </c>
      <c r="U62" s="198">
        <v>0.95</v>
      </c>
      <c r="V62" s="198">
        <v>5.57</v>
      </c>
      <c r="W62" s="198">
        <v>10.39</v>
      </c>
      <c r="X62" s="198">
        <v>1.67</v>
      </c>
      <c r="Y62" s="198">
        <v>9.15</v>
      </c>
      <c r="Z62" s="198">
        <v>3.06</v>
      </c>
      <c r="AA62" s="198">
        <v>16.579999999999998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36.630000000000003</v>
      </c>
      <c r="AJ62" s="198">
        <v>0</v>
      </c>
      <c r="AK62" s="198">
        <v>3.72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12.92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27.07</v>
      </c>
      <c r="J63" s="198">
        <v>0</v>
      </c>
      <c r="K63" s="198">
        <v>9.41</v>
      </c>
      <c r="L63" s="198">
        <v>368.5</v>
      </c>
      <c r="M63" s="198">
        <v>1.04</v>
      </c>
      <c r="N63" s="198">
        <v>1.34</v>
      </c>
      <c r="O63" s="198">
        <v>0</v>
      </c>
      <c r="P63" s="198">
        <v>1.58</v>
      </c>
      <c r="Q63" s="198">
        <v>6.69</v>
      </c>
      <c r="R63" s="198">
        <v>10.119999999999999</v>
      </c>
      <c r="S63" s="198">
        <v>6.17</v>
      </c>
      <c r="T63" s="198">
        <v>0</v>
      </c>
      <c r="U63" s="198">
        <v>0.95</v>
      </c>
      <c r="V63" s="198">
        <v>5.57</v>
      </c>
      <c r="W63" s="198">
        <v>10.39</v>
      </c>
      <c r="X63" s="198">
        <v>1.67</v>
      </c>
      <c r="Y63" s="198">
        <v>9.15</v>
      </c>
      <c r="Z63" s="198">
        <v>3.06</v>
      </c>
      <c r="AA63" s="198">
        <v>16.579999999999998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36.049999999999997</v>
      </c>
      <c r="AJ63" s="198">
        <v>0</v>
      </c>
      <c r="AK63" s="198">
        <v>3.72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12.92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27.07</v>
      </c>
      <c r="J64" s="198">
        <v>0</v>
      </c>
      <c r="K64" s="198">
        <v>9.41</v>
      </c>
      <c r="L64" s="198">
        <v>368.5</v>
      </c>
      <c r="M64" s="198">
        <v>1.04</v>
      </c>
      <c r="N64" s="198">
        <v>1.34</v>
      </c>
      <c r="O64" s="198">
        <v>0</v>
      </c>
      <c r="P64" s="198">
        <v>1.58</v>
      </c>
      <c r="Q64" s="198">
        <v>6.69</v>
      </c>
      <c r="R64" s="198">
        <v>10.119999999999999</v>
      </c>
      <c r="S64" s="198">
        <v>6.17</v>
      </c>
      <c r="T64" s="198">
        <v>0</v>
      </c>
      <c r="U64" s="198">
        <v>0.95</v>
      </c>
      <c r="V64" s="198">
        <v>5.57</v>
      </c>
      <c r="W64" s="198">
        <v>10.39</v>
      </c>
      <c r="X64" s="198">
        <v>1.67</v>
      </c>
      <c r="Y64" s="198">
        <v>9.15</v>
      </c>
      <c r="Z64" s="198">
        <v>3.06</v>
      </c>
      <c r="AA64" s="198">
        <v>16.579999999999998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36.630000000000003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12.92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27.07</v>
      </c>
      <c r="J65" s="198">
        <v>0</v>
      </c>
      <c r="K65" s="198">
        <v>9.41</v>
      </c>
      <c r="L65" s="198">
        <v>368.5</v>
      </c>
      <c r="M65" s="198">
        <v>1.04</v>
      </c>
      <c r="N65" s="198">
        <v>1.34</v>
      </c>
      <c r="O65" s="198">
        <v>0</v>
      </c>
      <c r="P65" s="198">
        <v>1.58</v>
      </c>
      <c r="Q65" s="198">
        <v>6.69</v>
      </c>
      <c r="R65" s="198">
        <v>10.119999999999999</v>
      </c>
      <c r="S65" s="198">
        <v>6.17</v>
      </c>
      <c r="T65" s="198">
        <v>0</v>
      </c>
      <c r="U65" s="198">
        <v>0.95</v>
      </c>
      <c r="V65" s="198">
        <v>5.57</v>
      </c>
      <c r="W65" s="198">
        <v>10.39</v>
      </c>
      <c r="X65" s="198">
        <v>1.67</v>
      </c>
      <c r="Y65" s="198">
        <v>9.15</v>
      </c>
      <c r="Z65" s="198">
        <v>3.06</v>
      </c>
      <c r="AA65" s="198">
        <v>16.579999999999998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36.630000000000003</v>
      </c>
      <c r="AJ65" s="198">
        <v>0</v>
      </c>
      <c r="AK65" s="198">
        <v>3.72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12.92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27.07</v>
      </c>
      <c r="J66" s="198">
        <v>0</v>
      </c>
      <c r="K66" s="198">
        <v>9.41</v>
      </c>
      <c r="L66" s="198">
        <v>368.5</v>
      </c>
      <c r="M66" s="198">
        <v>1.04</v>
      </c>
      <c r="N66" s="198">
        <v>1.34</v>
      </c>
      <c r="O66" s="198">
        <v>0</v>
      </c>
      <c r="P66" s="198">
        <v>1.58</v>
      </c>
      <c r="Q66" s="198">
        <v>6.69</v>
      </c>
      <c r="R66" s="198">
        <v>10.119999999999999</v>
      </c>
      <c r="S66" s="198">
        <v>6.17</v>
      </c>
      <c r="T66" s="198">
        <v>0</v>
      </c>
      <c r="U66" s="198">
        <v>0.95</v>
      </c>
      <c r="V66" s="198">
        <v>5.57</v>
      </c>
      <c r="W66" s="198">
        <v>10.39</v>
      </c>
      <c r="X66" s="198">
        <v>1.67</v>
      </c>
      <c r="Y66" s="198">
        <v>9.15</v>
      </c>
      <c r="Z66" s="198">
        <v>3.06</v>
      </c>
      <c r="AA66" s="198">
        <v>16.579999999999998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36.630000000000003</v>
      </c>
      <c r="AJ66" s="198">
        <v>0</v>
      </c>
      <c r="AK66" s="198">
        <v>3.72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12.92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27.07</v>
      </c>
      <c r="J67" s="198">
        <v>0</v>
      </c>
      <c r="K67" s="198">
        <v>9.41</v>
      </c>
      <c r="L67" s="198">
        <v>368.5</v>
      </c>
      <c r="M67" s="198">
        <v>1.04</v>
      </c>
      <c r="N67" s="198">
        <v>1.34</v>
      </c>
      <c r="O67" s="198">
        <v>0</v>
      </c>
      <c r="P67" s="198">
        <v>1.58</v>
      </c>
      <c r="Q67" s="198">
        <v>6.69</v>
      </c>
      <c r="R67" s="198">
        <v>10.119999999999999</v>
      </c>
      <c r="S67" s="198">
        <v>6.17</v>
      </c>
      <c r="T67" s="198">
        <v>0</v>
      </c>
      <c r="U67" s="198">
        <v>0.95</v>
      </c>
      <c r="V67" s="198">
        <v>5.57</v>
      </c>
      <c r="W67" s="198">
        <v>10.39</v>
      </c>
      <c r="X67" s="198">
        <v>1.67</v>
      </c>
      <c r="Y67" s="198">
        <v>9.15</v>
      </c>
      <c r="Z67" s="198">
        <v>3.06</v>
      </c>
      <c r="AA67" s="198">
        <v>16.579999999999998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36.630000000000003</v>
      </c>
      <c r="AJ67" s="198">
        <v>0</v>
      </c>
      <c r="AK67" s="198">
        <v>2.67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12.92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27.07</v>
      </c>
      <c r="J68" s="198">
        <v>0</v>
      </c>
      <c r="K68" s="198">
        <v>9.41</v>
      </c>
      <c r="L68" s="198">
        <v>368.5</v>
      </c>
      <c r="M68" s="198">
        <v>1.04</v>
      </c>
      <c r="N68" s="198">
        <v>1.34</v>
      </c>
      <c r="O68" s="198">
        <v>0</v>
      </c>
      <c r="P68" s="198">
        <v>1.58</v>
      </c>
      <c r="Q68" s="198">
        <v>6.69</v>
      </c>
      <c r="R68" s="198">
        <v>10.119999999999999</v>
      </c>
      <c r="S68" s="198">
        <v>6.17</v>
      </c>
      <c r="T68" s="198">
        <v>0</v>
      </c>
      <c r="U68" s="198">
        <v>0.95</v>
      </c>
      <c r="V68" s="198">
        <v>5.57</v>
      </c>
      <c r="W68" s="198">
        <v>10.39</v>
      </c>
      <c r="X68" s="198">
        <v>1.67</v>
      </c>
      <c r="Y68" s="198">
        <v>9.15</v>
      </c>
      <c r="Z68" s="198">
        <v>3.06</v>
      </c>
      <c r="AA68" s="198">
        <v>16.579999999999998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36.630000000000003</v>
      </c>
      <c r="AJ68" s="198">
        <v>0</v>
      </c>
      <c r="AK68" s="198">
        <v>2.67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12.92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27.07</v>
      </c>
      <c r="J69" s="198">
        <v>0</v>
      </c>
      <c r="K69" s="198">
        <v>9.41</v>
      </c>
      <c r="L69" s="198">
        <v>368.5</v>
      </c>
      <c r="M69" s="198">
        <v>1.04</v>
      </c>
      <c r="N69" s="198">
        <v>1.34</v>
      </c>
      <c r="O69" s="198">
        <v>0</v>
      </c>
      <c r="P69" s="198">
        <v>1.58</v>
      </c>
      <c r="Q69" s="198">
        <v>6.69</v>
      </c>
      <c r="R69" s="198">
        <v>10.119999999999999</v>
      </c>
      <c r="S69" s="198">
        <v>6.17</v>
      </c>
      <c r="T69" s="198">
        <v>0</v>
      </c>
      <c r="U69" s="198">
        <v>0.95</v>
      </c>
      <c r="V69" s="198">
        <v>5.57</v>
      </c>
      <c r="W69" s="198">
        <v>10.39</v>
      </c>
      <c r="X69" s="198">
        <v>1.67</v>
      </c>
      <c r="Y69" s="198">
        <v>9.15</v>
      </c>
      <c r="Z69" s="198">
        <v>3.06</v>
      </c>
      <c r="AA69" s="198">
        <v>16.579999999999998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36.049999999999997</v>
      </c>
      <c r="AJ69" s="198">
        <v>0</v>
      </c>
      <c r="AK69" s="198">
        <v>2.67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12.92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27.07</v>
      </c>
      <c r="J70" s="198">
        <v>0</v>
      </c>
      <c r="K70" s="198">
        <v>0.35</v>
      </c>
      <c r="L70" s="198">
        <v>288.5</v>
      </c>
      <c r="M70" s="198">
        <v>1.04</v>
      </c>
      <c r="N70" s="198">
        <v>1.34</v>
      </c>
      <c r="O70" s="198">
        <v>0</v>
      </c>
      <c r="P70" s="198">
        <v>1.58</v>
      </c>
      <c r="Q70" s="198">
        <v>6.69</v>
      </c>
      <c r="R70" s="198">
        <v>10.119999999999999</v>
      </c>
      <c r="S70" s="198">
        <v>6.17</v>
      </c>
      <c r="T70" s="198">
        <v>0</v>
      </c>
      <c r="U70" s="198">
        <v>0.95</v>
      </c>
      <c r="V70" s="198">
        <v>5.57</v>
      </c>
      <c r="W70" s="198">
        <v>10.39</v>
      </c>
      <c r="X70" s="198">
        <v>1.67</v>
      </c>
      <c r="Y70" s="198">
        <v>9.15</v>
      </c>
      <c r="Z70" s="198">
        <v>3.06</v>
      </c>
      <c r="AA70" s="198">
        <v>0.86</v>
      </c>
      <c r="AB70" s="198">
        <v>0</v>
      </c>
      <c r="AC70" s="198">
        <v>9.92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36.630000000000003</v>
      </c>
      <c r="AJ70" s="198">
        <v>0</v>
      </c>
      <c r="AK70" s="198">
        <v>4.1399999999999997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12.92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27.07</v>
      </c>
      <c r="J71" s="198">
        <v>0</v>
      </c>
      <c r="K71" s="198">
        <v>0.35</v>
      </c>
      <c r="L71" s="198">
        <v>190.5</v>
      </c>
      <c r="M71" s="198">
        <v>1.04</v>
      </c>
      <c r="N71" s="198">
        <v>1.34</v>
      </c>
      <c r="O71" s="198">
        <v>0</v>
      </c>
      <c r="P71" s="198">
        <v>1.58</v>
      </c>
      <c r="Q71" s="198">
        <v>0.25</v>
      </c>
      <c r="R71" s="198">
        <v>0.48</v>
      </c>
      <c r="S71" s="198">
        <v>0.3</v>
      </c>
      <c r="T71" s="198">
        <v>0</v>
      </c>
      <c r="U71" s="198">
        <v>0.95</v>
      </c>
      <c r="V71" s="198">
        <v>0.21</v>
      </c>
      <c r="W71" s="198">
        <v>0.52</v>
      </c>
      <c r="X71" s="198">
        <v>1.67</v>
      </c>
      <c r="Y71" s="198">
        <v>9.15</v>
      </c>
      <c r="Z71" s="198">
        <v>3.06</v>
      </c>
      <c r="AA71" s="198">
        <v>0.86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36.630000000000003</v>
      </c>
      <c r="AJ71" s="198">
        <v>0</v>
      </c>
      <c r="AK71" s="198">
        <v>2.67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12.92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27.07</v>
      </c>
      <c r="J72" s="198">
        <v>0</v>
      </c>
      <c r="K72" s="198">
        <v>0.35</v>
      </c>
      <c r="L72" s="198">
        <v>190.5</v>
      </c>
      <c r="M72" s="198">
        <v>1.04</v>
      </c>
      <c r="N72" s="198">
        <v>1.34</v>
      </c>
      <c r="O72" s="198">
        <v>0</v>
      </c>
      <c r="P72" s="198">
        <v>1.58</v>
      </c>
      <c r="Q72" s="198">
        <v>0.25</v>
      </c>
      <c r="R72" s="198">
        <v>0.48</v>
      </c>
      <c r="S72" s="198">
        <v>0.3</v>
      </c>
      <c r="T72" s="198">
        <v>0</v>
      </c>
      <c r="U72" s="198">
        <v>0.95</v>
      </c>
      <c r="V72" s="198">
        <v>0.21</v>
      </c>
      <c r="W72" s="198">
        <v>0.52</v>
      </c>
      <c r="X72" s="198">
        <v>1.67</v>
      </c>
      <c r="Y72" s="198">
        <v>9.15</v>
      </c>
      <c r="Z72" s="198">
        <v>3.06</v>
      </c>
      <c r="AA72" s="198">
        <v>0.86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36.630000000000003</v>
      </c>
      <c r="AJ72" s="198">
        <v>0</v>
      </c>
      <c r="AK72" s="198">
        <v>2.88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12.92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27.07</v>
      </c>
      <c r="J73" s="198">
        <v>0</v>
      </c>
      <c r="K73" s="198">
        <v>0.35</v>
      </c>
      <c r="L73" s="198">
        <v>190.5</v>
      </c>
      <c r="M73" s="198">
        <v>1.04</v>
      </c>
      <c r="N73" s="198">
        <v>1.34</v>
      </c>
      <c r="O73" s="198">
        <v>0</v>
      </c>
      <c r="P73" s="198">
        <v>0.62</v>
      </c>
      <c r="Q73" s="198">
        <v>0.25</v>
      </c>
      <c r="R73" s="198">
        <v>0.48</v>
      </c>
      <c r="S73" s="198">
        <v>0.3</v>
      </c>
      <c r="T73" s="198">
        <v>0</v>
      </c>
      <c r="U73" s="198">
        <v>0.95</v>
      </c>
      <c r="V73" s="198">
        <v>0.21</v>
      </c>
      <c r="W73" s="198">
        <v>0.52</v>
      </c>
      <c r="X73" s="198">
        <v>1.67</v>
      </c>
      <c r="Y73" s="198">
        <v>9.15</v>
      </c>
      <c r="Z73" s="198">
        <v>3.06</v>
      </c>
      <c r="AA73" s="198">
        <v>0.86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36.630000000000003</v>
      </c>
      <c r="AJ73" s="198">
        <v>0</v>
      </c>
      <c r="AK73" s="198">
        <v>3.31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12.92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27.07</v>
      </c>
      <c r="J74" s="198">
        <v>0</v>
      </c>
      <c r="K74" s="198">
        <v>0.35</v>
      </c>
      <c r="L74" s="198">
        <v>190.5</v>
      </c>
      <c r="M74" s="198">
        <v>1.04</v>
      </c>
      <c r="N74" s="198">
        <v>1.34</v>
      </c>
      <c r="O74" s="198">
        <v>0</v>
      </c>
      <c r="P74" s="198">
        <v>0.62</v>
      </c>
      <c r="Q74" s="198">
        <v>0.25</v>
      </c>
      <c r="R74" s="198">
        <v>0.48</v>
      </c>
      <c r="S74" s="198">
        <v>0.3</v>
      </c>
      <c r="T74" s="198">
        <v>0</v>
      </c>
      <c r="U74" s="198">
        <v>0.95</v>
      </c>
      <c r="V74" s="198">
        <v>0.21</v>
      </c>
      <c r="W74" s="198">
        <v>0.52</v>
      </c>
      <c r="X74" s="198">
        <v>1.67</v>
      </c>
      <c r="Y74" s="198">
        <v>9.15</v>
      </c>
      <c r="Z74" s="198">
        <v>3.06</v>
      </c>
      <c r="AA74" s="198">
        <v>0.86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36.630000000000003</v>
      </c>
      <c r="AJ74" s="198">
        <v>0</v>
      </c>
      <c r="AK74" s="198">
        <v>3.31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12.92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27.24</v>
      </c>
      <c r="J75" s="198">
        <v>0</v>
      </c>
      <c r="K75" s="198">
        <v>0.35</v>
      </c>
      <c r="L75" s="198">
        <v>190.5</v>
      </c>
      <c r="M75" s="198">
        <v>1.04</v>
      </c>
      <c r="N75" s="198">
        <v>1.34</v>
      </c>
      <c r="O75" s="198">
        <v>0</v>
      </c>
      <c r="P75" s="198">
        <v>0.62</v>
      </c>
      <c r="Q75" s="198">
        <v>0.25</v>
      </c>
      <c r="R75" s="198">
        <v>0.48</v>
      </c>
      <c r="S75" s="198">
        <v>0.3</v>
      </c>
      <c r="T75" s="198">
        <v>0</v>
      </c>
      <c r="U75" s="198">
        <v>0.95</v>
      </c>
      <c r="V75" s="198">
        <v>0.21</v>
      </c>
      <c r="W75" s="198">
        <v>0.52</v>
      </c>
      <c r="X75" s="198">
        <v>1.67</v>
      </c>
      <c r="Y75" s="198">
        <v>9.15</v>
      </c>
      <c r="Z75" s="198">
        <v>3.06</v>
      </c>
      <c r="AA75" s="198">
        <v>0.86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36.049999999999997</v>
      </c>
      <c r="AJ75" s="198">
        <v>0</v>
      </c>
      <c r="AK75" s="198">
        <v>3.93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12.92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27.24</v>
      </c>
      <c r="J76" s="198">
        <v>0</v>
      </c>
      <c r="K76" s="198">
        <v>0.35</v>
      </c>
      <c r="L76" s="198">
        <v>190.5</v>
      </c>
      <c r="M76" s="198">
        <v>1.04</v>
      </c>
      <c r="N76" s="198">
        <v>1.34</v>
      </c>
      <c r="O76" s="198">
        <v>0</v>
      </c>
      <c r="P76" s="198">
        <v>0.62</v>
      </c>
      <c r="Q76" s="198">
        <v>0.25</v>
      </c>
      <c r="R76" s="198">
        <v>0.48</v>
      </c>
      <c r="S76" s="198">
        <v>0.3</v>
      </c>
      <c r="T76" s="198">
        <v>0</v>
      </c>
      <c r="U76" s="198">
        <v>0.95</v>
      </c>
      <c r="V76" s="198">
        <v>0.21</v>
      </c>
      <c r="W76" s="198">
        <v>0.52</v>
      </c>
      <c r="X76" s="198">
        <v>1.67</v>
      </c>
      <c r="Y76" s="198">
        <v>9.15</v>
      </c>
      <c r="Z76" s="198">
        <v>3.06</v>
      </c>
      <c r="AA76" s="198">
        <v>0.86</v>
      </c>
      <c r="AB76" s="198">
        <v>0</v>
      </c>
      <c r="AC76" s="198">
        <v>9.92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36.630000000000003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12.92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27.24</v>
      </c>
      <c r="J77" s="198">
        <v>0</v>
      </c>
      <c r="K77" s="198">
        <v>0.35</v>
      </c>
      <c r="L77" s="198">
        <v>190.5</v>
      </c>
      <c r="M77" s="198">
        <v>1.04</v>
      </c>
      <c r="N77" s="198">
        <v>1.34</v>
      </c>
      <c r="O77" s="198">
        <v>0</v>
      </c>
      <c r="P77" s="198">
        <v>2.48</v>
      </c>
      <c r="Q77" s="198">
        <v>0.25</v>
      </c>
      <c r="R77" s="198">
        <v>0.48</v>
      </c>
      <c r="S77" s="198">
        <v>0.3</v>
      </c>
      <c r="T77" s="198">
        <v>0</v>
      </c>
      <c r="U77" s="198">
        <v>0.95</v>
      </c>
      <c r="V77" s="198">
        <v>0.21</v>
      </c>
      <c r="W77" s="198">
        <v>0.52</v>
      </c>
      <c r="X77" s="198">
        <v>1.67</v>
      </c>
      <c r="Y77" s="198">
        <v>9.15</v>
      </c>
      <c r="Z77" s="198">
        <v>3.06</v>
      </c>
      <c r="AA77" s="198">
        <v>0.86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36.630000000000003</v>
      </c>
      <c r="AJ77" s="198">
        <v>0</v>
      </c>
      <c r="AK77" s="198">
        <v>3.72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12.92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27.24</v>
      </c>
      <c r="J78" s="198">
        <v>0</v>
      </c>
      <c r="K78" s="198">
        <v>0.35</v>
      </c>
      <c r="L78" s="198">
        <v>190.5</v>
      </c>
      <c r="M78" s="198">
        <v>1.04</v>
      </c>
      <c r="N78" s="198">
        <v>1.34</v>
      </c>
      <c r="O78" s="198">
        <v>0</v>
      </c>
      <c r="P78" s="198">
        <v>2.48</v>
      </c>
      <c r="Q78" s="198">
        <v>0.25</v>
      </c>
      <c r="R78" s="198">
        <v>0.48</v>
      </c>
      <c r="S78" s="198">
        <v>0.3</v>
      </c>
      <c r="T78" s="198">
        <v>0</v>
      </c>
      <c r="U78" s="198">
        <v>0.95</v>
      </c>
      <c r="V78" s="198">
        <v>0.21</v>
      </c>
      <c r="W78" s="198">
        <v>0.52</v>
      </c>
      <c r="X78" s="198">
        <v>1.67</v>
      </c>
      <c r="Y78" s="198">
        <v>9.15</v>
      </c>
      <c r="Z78" s="198">
        <v>3.06</v>
      </c>
      <c r="AA78" s="198">
        <v>0.86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36.630000000000003</v>
      </c>
      <c r="AJ78" s="198">
        <v>0</v>
      </c>
      <c r="AK78" s="198">
        <v>4.1399999999999997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13.01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27.24</v>
      </c>
      <c r="J79" s="198">
        <v>0</v>
      </c>
      <c r="K79" s="198">
        <v>0.35</v>
      </c>
      <c r="L79" s="198">
        <v>190.5</v>
      </c>
      <c r="M79" s="198">
        <v>0.97</v>
      </c>
      <c r="N79" s="198">
        <v>1.34</v>
      </c>
      <c r="O79" s="198">
        <v>0</v>
      </c>
      <c r="P79" s="198">
        <v>2.48</v>
      </c>
      <c r="Q79" s="198">
        <v>0.25</v>
      </c>
      <c r="R79" s="198">
        <v>0.48</v>
      </c>
      <c r="S79" s="198">
        <v>0.3</v>
      </c>
      <c r="T79" s="198">
        <v>0</v>
      </c>
      <c r="U79" s="198">
        <v>0.95</v>
      </c>
      <c r="V79" s="198">
        <v>0.21</v>
      </c>
      <c r="W79" s="198">
        <v>0.52</v>
      </c>
      <c r="X79" s="198">
        <v>1.67</v>
      </c>
      <c r="Y79" s="198">
        <v>9.15</v>
      </c>
      <c r="Z79" s="198">
        <v>3.06</v>
      </c>
      <c r="AA79" s="198">
        <v>0.86</v>
      </c>
      <c r="AB79" s="198">
        <v>0</v>
      </c>
      <c r="AC79" s="198">
        <v>4.74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20.309999999999999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13.01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0.35</v>
      </c>
      <c r="L80" s="198">
        <v>190.5</v>
      </c>
      <c r="M80" s="198">
        <v>0.9</v>
      </c>
      <c r="N80" s="198">
        <v>1.34</v>
      </c>
      <c r="O80" s="198">
        <v>0</v>
      </c>
      <c r="P80" s="198">
        <v>2.48</v>
      </c>
      <c r="Q80" s="198">
        <v>0.25</v>
      </c>
      <c r="R80" s="198">
        <v>0.48</v>
      </c>
      <c r="S80" s="198">
        <v>0.3</v>
      </c>
      <c r="T80" s="198">
        <v>0</v>
      </c>
      <c r="U80" s="198">
        <v>0.95</v>
      </c>
      <c r="V80" s="198">
        <v>0.21</v>
      </c>
      <c r="W80" s="198">
        <v>0.52</v>
      </c>
      <c r="X80" s="198">
        <v>1.67</v>
      </c>
      <c r="Y80" s="198">
        <v>9.15</v>
      </c>
      <c r="Z80" s="198">
        <v>3.06</v>
      </c>
      <c r="AA80" s="198">
        <v>0.86</v>
      </c>
      <c r="AB80" s="198">
        <v>0</v>
      </c>
      <c r="AC80" s="198">
        <v>4.74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20.309999999999999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13.01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0.35</v>
      </c>
      <c r="L81" s="198">
        <v>190.5</v>
      </c>
      <c r="M81" s="198">
        <v>0.9</v>
      </c>
      <c r="N81" s="198">
        <v>1.34</v>
      </c>
      <c r="O81" s="198">
        <v>0</v>
      </c>
      <c r="P81" s="198">
        <v>2.48</v>
      </c>
      <c r="Q81" s="198">
        <v>0.25</v>
      </c>
      <c r="R81" s="198">
        <v>0.48</v>
      </c>
      <c r="S81" s="198">
        <v>0.3</v>
      </c>
      <c r="T81" s="198">
        <v>0</v>
      </c>
      <c r="U81" s="198">
        <v>0.95</v>
      </c>
      <c r="V81" s="198">
        <v>0.21</v>
      </c>
      <c r="W81" s="198">
        <v>0.52</v>
      </c>
      <c r="X81" s="198">
        <v>1.67</v>
      </c>
      <c r="Y81" s="198">
        <v>9.15</v>
      </c>
      <c r="Z81" s="198">
        <v>3.06</v>
      </c>
      <c r="AA81" s="198">
        <v>0.86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36.049999999999997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13.01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0.35</v>
      </c>
      <c r="L82" s="198">
        <v>190.5</v>
      </c>
      <c r="M82" s="198">
        <v>0.9</v>
      </c>
      <c r="N82" s="198">
        <v>1.34</v>
      </c>
      <c r="O82" s="198">
        <v>0</v>
      </c>
      <c r="P82" s="198">
        <v>2.48</v>
      </c>
      <c r="Q82" s="198">
        <v>0.25</v>
      </c>
      <c r="R82" s="198">
        <v>0.48</v>
      </c>
      <c r="S82" s="198">
        <v>0.3</v>
      </c>
      <c r="T82" s="198">
        <v>0</v>
      </c>
      <c r="U82" s="198">
        <v>0.95</v>
      </c>
      <c r="V82" s="198">
        <v>0.21</v>
      </c>
      <c r="W82" s="198">
        <v>0.52</v>
      </c>
      <c r="X82" s="198">
        <v>1.67</v>
      </c>
      <c r="Y82" s="198">
        <v>9.15</v>
      </c>
      <c r="Z82" s="198">
        <v>3.06</v>
      </c>
      <c r="AA82" s="198">
        <v>0.86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36.630000000000003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13.01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0.35</v>
      </c>
      <c r="L83" s="198">
        <v>190.5</v>
      </c>
      <c r="M83" s="198">
        <v>0.9</v>
      </c>
      <c r="N83" s="198">
        <v>1.34</v>
      </c>
      <c r="O83" s="198">
        <v>0</v>
      </c>
      <c r="P83" s="198">
        <v>1.58</v>
      </c>
      <c r="Q83" s="198">
        <v>0.25</v>
      </c>
      <c r="R83" s="198">
        <v>0.48</v>
      </c>
      <c r="S83" s="198">
        <v>0.3</v>
      </c>
      <c r="T83" s="198">
        <v>0</v>
      </c>
      <c r="U83" s="198">
        <v>0.95</v>
      </c>
      <c r="V83" s="198">
        <v>0.21</v>
      </c>
      <c r="W83" s="198">
        <v>0.52</v>
      </c>
      <c r="X83" s="198">
        <v>1.67</v>
      </c>
      <c r="Y83" s="198">
        <v>9.15</v>
      </c>
      <c r="Z83" s="198">
        <v>3.06</v>
      </c>
      <c r="AA83" s="198">
        <v>0.86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36.630000000000003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13.01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0.35</v>
      </c>
      <c r="L84" s="198">
        <v>190.5</v>
      </c>
      <c r="M84" s="198">
        <v>0.9</v>
      </c>
      <c r="N84" s="198">
        <v>1.34</v>
      </c>
      <c r="O84" s="198">
        <v>0</v>
      </c>
      <c r="P84" s="198">
        <v>1.58</v>
      </c>
      <c r="Q84" s="198">
        <v>0.25</v>
      </c>
      <c r="R84" s="198">
        <v>0.48</v>
      </c>
      <c r="S84" s="198">
        <v>0.3</v>
      </c>
      <c r="T84" s="198">
        <v>0</v>
      </c>
      <c r="U84" s="198">
        <v>0.95</v>
      </c>
      <c r="V84" s="198">
        <v>0.21</v>
      </c>
      <c r="W84" s="198">
        <v>0.52</v>
      </c>
      <c r="X84" s="198">
        <v>1.67</v>
      </c>
      <c r="Y84" s="198">
        <v>9.15</v>
      </c>
      <c r="Z84" s="198">
        <v>3.06</v>
      </c>
      <c r="AA84" s="198">
        <v>0.86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36.630000000000003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13.01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0.35</v>
      </c>
      <c r="L85" s="198">
        <v>190.5</v>
      </c>
      <c r="M85" s="198">
        <v>0.9</v>
      </c>
      <c r="N85" s="198">
        <v>1.34</v>
      </c>
      <c r="O85" s="198">
        <v>0</v>
      </c>
      <c r="P85" s="198">
        <v>1.58</v>
      </c>
      <c r="Q85" s="198">
        <v>0.25</v>
      </c>
      <c r="R85" s="198">
        <v>0.48</v>
      </c>
      <c r="S85" s="198">
        <v>0.3</v>
      </c>
      <c r="T85" s="198">
        <v>0</v>
      </c>
      <c r="U85" s="198">
        <v>0.95</v>
      </c>
      <c r="V85" s="198">
        <v>0.21</v>
      </c>
      <c r="W85" s="198">
        <v>0.52</v>
      </c>
      <c r="X85" s="198">
        <v>1.67</v>
      </c>
      <c r="Y85" s="198">
        <v>9.15</v>
      </c>
      <c r="Z85" s="198">
        <v>3.06</v>
      </c>
      <c r="AA85" s="198">
        <v>0.86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36.630000000000003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13.01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0.35</v>
      </c>
      <c r="L86" s="198">
        <v>190.5</v>
      </c>
      <c r="M86" s="198">
        <v>0.9</v>
      </c>
      <c r="N86" s="198">
        <v>1.34</v>
      </c>
      <c r="O86" s="198">
        <v>0</v>
      </c>
      <c r="P86" s="198">
        <v>1.58</v>
      </c>
      <c r="Q86" s="198">
        <v>0.25</v>
      </c>
      <c r="R86" s="198">
        <v>0.48</v>
      </c>
      <c r="S86" s="198">
        <v>0.3</v>
      </c>
      <c r="T86" s="198">
        <v>0</v>
      </c>
      <c r="U86" s="198">
        <v>0.95</v>
      </c>
      <c r="V86" s="198">
        <v>0.21</v>
      </c>
      <c r="W86" s="198">
        <v>0.52</v>
      </c>
      <c r="X86" s="198">
        <v>1.67</v>
      </c>
      <c r="Y86" s="198">
        <v>9.15</v>
      </c>
      <c r="Z86" s="198">
        <v>3.06</v>
      </c>
      <c r="AA86" s="198">
        <v>0.86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36.630000000000003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13.11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0.35</v>
      </c>
      <c r="L87" s="198">
        <v>190.5</v>
      </c>
      <c r="M87" s="198">
        <v>0.9</v>
      </c>
      <c r="N87" s="198">
        <v>1.34</v>
      </c>
      <c r="O87" s="198">
        <v>0</v>
      </c>
      <c r="P87" s="198">
        <v>1.58</v>
      </c>
      <c r="Q87" s="198">
        <v>0.25</v>
      </c>
      <c r="R87" s="198">
        <v>0.48</v>
      </c>
      <c r="S87" s="198">
        <v>0.3</v>
      </c>
      <c r="T87" s="198">
        <v>0</v>
      </c>
      <c r="U87" s="198">
        <v>0.95</v>
      </c>
      <c r="V87" s="198">
        <v>0.21</v>
      </c>
      <c r="W87" s="198">
        <v>0.52</v>
      </c>
      <c r="X87" s="198">
        <v>1.67</v>
      </c>
      <c r="Y87" s="198">
        <v>9.15</v>
      </c>
      <c r="Z87" s="198">
        <v>3.06</v>
      </c>
      <c r="AA87" s="198">
        <v>0.86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37.21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13.11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0.35</v>
      </c>
      <c r="L88" s="198">
        <v>190.5</v>
      </c>
      <c r="M88" s="198">
        <v>0.9</v>
      </c>
      <c r="N88" s="198">
        <v>1.34</v>
      </c>
      <c r="O88" s="198">
        <v>0</v>
      </c>
      <c r="P88" s="198">
        <v>1.58</v>
      </c>
      <c r="Q88" s="198">
        <v>0.25</v>
      </c>
      <c r="R88" s="198">
        <v>0.48</v>
      </c>
      <c r="S88" s="198">
        <v>0.3</v>
      </c>
      <c r="T88" s="198">
        <v>0</v>
      </c>
      <c r="U88" s="198">
        <v>0.95</v>
      </c>
      <c r="V88" s="198">
        <v>0.21</v>
      </c>
      <c r="W88" s="198">
        <v>0.52</v>
      </c>
      <c r="X88" s="198">
        <v>1.67</v>
      </c>
      <c r="Y88" s="198">
        <v>9.15</v>
      </c>
      <c r="Z88" s="198">
        <v>3.06</v>
      </c>
      <c r="AA88" s="198">
        <v>0.86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37.590000000000003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13.11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0.35</v>
      </c>
      <c r="L89" s="198">
        <v>338.5</v>
      </c>
      <c r="M89" s="198">
        <v>0.97</v>
      </c>
      <c r="N89" s="198">
        <v>1.34</v>
      </c>
      <c r="O89" s="198">
        <v>0</v>
      </c>
      <c r="P89" s="198">
        <v>1.58</v>
      </c>
      <c r="Q89" s="198">
        <v>0.18</v>
      </c>
      <c r="R89" s="198">
        <v>0.43</v>
      </c>
      <c r="S89" s="198">
        <v>0.3</v>
      </c>
      <c r="T89" s="198">
        <v>0</v>
      </c>
      <c r="U89" s="198">
        <v>0.95</v>
      </c>
      <c r="V89" s="198">
        <v>0.21</v>
      </c>
      <c r="W89" s="198">
        <v>0.52</v>
      </c>
      <c r="X89" s="198">
        <v>1.67</v>
      </c>
      <c r="Y89" s="198">
        <v>9.15</v>
      </c>
      <c r="Z89" s="198">
        <v>3.06</v>
      </c>
      <c r="AA89" s="198">
        <v>0.86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37.590000000000003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13.11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0.35</v>
      </c>
      <c r="L90" s="198">
        <v>348.5</v>
      </c>
      <c r="M90" s="198">
        <v>1.04</v>
      </c>
      <c r="N90" s="198">
        <v>1.34</v>
      </c>
      <c r="O90" s="198">
        <v>0</v>
      </c>
      <c r="P90" s="198">
        <v>1.58</v>
      </c>
      <c r="Q90" s="198">
        <v>0.25</v>
      </c>
      <c r="R90" s="198">
        <v>0.48</v>
      </c>
      <c r="S90" s="198">
        <v>0.3</v>
      </c>
      <c r="T90" s="198">
        <v>0</v>
      </c>
      <c r="U90" s="198">
        <v>0.95</v>
      </c>
      <c r="V90" s="198">
        <v>0.21</v>
      </c>
      <c r="W90" s="198">
        <v>0.52</v>
      </c>
      <c r="X90" s="198">
        <v>1.67</v>
      </c>
      <c r="Y90" s="198">
        <v>9.15</v>
      </c>
      <c r="Z90" s="198">
        <v>3.06</v>
      </c>
      <c r="AA90" s="198">
        <v>0.86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37.4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13.11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27.4</v>
      </c>
      <c r="J91" s="198">
        <v>0</v>
      </c>
      <c r="K91" s="198">
        <v>4.7699999999999996</v>
      </c>
      <c r="L91" s="198">
        <v>368.5</v>
      </c>
      <c r="M91" s="198">
        <v>1.04</v>
      </c>
      <c r="N91" s="198">
        <v>1.34</v>
      </c>
      <c r="O91" s="198">
        <v>0</v>
      </c>
      <c r="P91" s="198">
        <v>1.58</v>
      </c>
      <c r="Q91" s="198">
        <v>0.25</v>
      </c>
      <c r="R91" s="198">
        <v>0.48</v>
      </c>
      <c r="S91" s="198">
        <v>0.3</v>
      </c>
      <c r="T91" s="198">
        <v>0</v>
      </c>
      <c r="U91" s="198">
        <v>0.95</v>
      </c>
      <c r="V91" s="198">
        <v>0.21</v>
      </c>
      <c r="W91" s="198">
        <v>0.52</v>
      </c>
      <c r="X91" s="198">
        <v>1.67</v>
      </c>
      <c r="Y91" s="198">
        <v>9.15</v>
      </c>
      <c r="Z91" s="198">
        <v>3.06</v>
      </c>
      <c r="AA91" s="198">
        <v>0.86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37.590000000000003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13.11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27.4</v>
      </c>
      <c r="J92" s="198">
        <v>0</v>
      </c>
      <c r="K92" s="198">
        <v>4.7699999999999996</v>
      </c>
      <c r="L92" s="198">
        <v>368.5</v>
      </c>
      <c r="M92" s="198">
        <v>1.04</v>
      </c>
      <c r="N92" s="198">
        <v>1.34</v>
      </c>
      <c r="O92" s="198">
        <v>0</v>
      </c>
      <c r="P92" s="198">
        <v>1.58</v>
      </c>
      <c r="Q92" s="198">
        <v>0.25</v>
      </c>
      <c r="R92" s="198">
        <v>0.48</v>
      </c>
      <c r="S92" s="198">
        <v>0.3</v>
      </c>
      <c r="T92" s="198">
        <v>0</v>
      </c>
      <c r="U92" s="198">
        <v>0.95</v>
      </c>
      <c r="V92" s="198">
        <v>0.21</v>
      </c>
      <c r="W92" s="198">
        <v>0.52</v>
      </c>
      <c r="X92" s="198">
        <v>1.67</v>
      </c>
      <c r="Y92" s="198">
        <v>9.15</v>
      </c>
      <c r="Z92" s="198">
        <v>3.06</v>
      </c>
      <c r="AA92" s="198">
        <v>0.86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37.590000000000003</v>
      </c>
      <c r="AJ92" s="198">
        <v>0</v>
      </c>
      <c r="AK92" s="198">
        <v>4.1399999999999997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13.11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27.4</v>
      </c>
      <c r="J93" s="198">
        <v>0</v>
      </c>
      <c r="K93" s="198">
        <v>4.7699999999999996</v>
      </c>
      <c r="L93" s="198">
        <v>368.5</v>
      </c>
      <c r="M93" s="198">
        <v>1.04</v>
      </c>
      <c r="N93" s="198">
        <v>1.34</v>
      </c>
      <c r="O93" s="198">
        <v>0</v>
      </c>
      <c r="P93" s="198">
        <v>1.58</v>
      </c>
      <c r="Q93" s="198">
        <v>0.25</v>
      </c>
      <c r="R93" s="198">
        <v>0.48</v>
      </c>
      <c r="S93" s="198">
        <v>0.3</v>
      </c>
      <c r="T93" s="198">
        <v>0</v>
      </c>
      <c r="U93" s="198">
        <v>0.95</v>
      </c>
      <c r="V93" s="198">
        <v>0.21</v>
      </c>
      <c r="W93" s="198">
        <v>0.52</v>
      </c>
      <c r="X93" s="198">
        <v>1.67</v>
      </c>
      <c r="Y93" s="198">
        <v>9.15</v>
      </c>
      <c r="Z93" s="198">
        <v>3.06</v>
      </c>
      <c r="AA93" s="198">
        <v>0.86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37.590000000000003</v>
      </c>
      <c r="AJ93" s="198">
        <v>0</v>
      </c>
      <c r="AK93" s="198">
        <v>4.1399999999999997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13.11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27.4</v>
      </c>
      <c r="J94" s="198">
        <v>0</v>
      </c>
      <c r="K94" s="198">
        <v>0.66</v>
      </c>
      <c r="L94" s="198">
        <v>348.5</v>
      </c>
      <c r="M94" s="198">
        <v>1.04</v>
      </c>
      <c r="N94" s="198">
        <v>1.34</v>
      </c>
      <c r="O94" s="198">
        <v>0</v>
      </c>
      <c r="P94" s="198">
        <v>1.58</v>
      </c>
      <c r="Q94" s="198">
        <v>0.25</v>
      </c>
      <c r="R94" s="198">
        <v>0.48</v>
      </c>
      <c r="S94" s="198">
        <v>0.3</v>
      </c>
      <c r="T94" s="198">
        <v>0</v>
      </c>
      <c r="U94" s="198">
        <v>0.95</v>
      </c>
      <c r="V94" s="198">
        <v>0.21</v>
      </c>
      <c r="W94" s="198">
        <v>0.52</v>
      </c>
      <c r="X94" s="198">
        <v>1.67</v>
      </c>
      <c r="Y94" s="198">
        <v>9.15</v>
      </c>
      <c r="Z94" s="198">
        <v>3.06</v>
      </c>
      <c r="AA94" s="198">
        <v>0.86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37.020000000000003</v>
      </c>
      <c r="AJ94" s="198">
        <v>0</v>
      </c>
      <c r="AK94" s="198">
        <v>3.72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13.11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27.4</v>
      </c>
      <c r="J95" s="198">
        <v>0</v>
      </c>
      <c r="K95" s="198">
        <v>4.7699999999999996</v>
      </c>
      <c r="L95" s="198">
        <v>368.5</v>
      </c>
      <c r="M95" s="198">
        <v>1.04</v>
      </c>
      <c r="N95" s="198">
        <v>1.34</v>
      </c>
      <c r="O95" s="198">
        <v>0</v>
      </c>
      <c r="P95" s="198">
        <v>1.58</v>
      </c>
      <c r="Q95" s="198">
        <v>5.34</v>
      </c>
      <c r="R95" s="198">
        <v>9.3000000000000007</v>
      </c>
      <c r="S95" s="198">
        <v>5.32</v>
      </c>
      <c r="T95" s="198">
        <v>0</v>
      </c>
      <c r="U95" s="198">
        <v>0.95</v>
      </c>
      <c r="V95" s="198">
        <v>0.21</v>
      </c>
      <c r="W95" s="198">
        <v>0.52</v>
      </c>
      <c r="X95" s="198">
        <v>1.67</v>
      </c>
      <c r="Y95" s="198">
        <v>9.15</v>
      </c>
      <c r="Z95" s="198">
        <v>3.06</v>
      </c>
      <c r="AA95" s="198">
        <v>15.62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37.590000000000003</v>
      </c>
      <c r="AJ95" s="198">
        <v>0</v>
      </c>
      <c r="AK95" s="198">
        <v>3.72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13.11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27.4</v>
      </c>
      <c r="J96" s="198">
        <v>0</v>
      </c>
      <c r="K96" s="198">
        <v>4.5199999999999996</v>
      </c>
      <c r="L96" s="198">
        <v>368.5</v>
      </c>
      <c r="M96" s="198">
        <v>1.04</v>
      </c>
      <c r="N96" s="198">
        <v>1.34</v>
      </c>
      <c r="O96" s="198">
        <v>0</v>
      </c>
      <c r="P96" s="198">
        <v>1.58</v>
      </c>
      <c r="Q96" s="198">
        <v>6.36</v>
      </c>
      <c r="R96" s="198">
        <v>7.11</v>
      </c>
      <c r="S96" s="198">
        <v>4.63</v>
      </c>
      <c r="T96" s="198">
        <v>0</v>
      </c>
      <c r="U96" s="198">
        <v>0.95</v>
      </c>
      <c r="V96" s="198">
        <v>5.57</v>
      </c>
      <c r="W96" s="198">
        <v>9.6</v>
      </c>
      <c r="X96" s="198">
        <v>1.67</v>
      </c>
      <c r="Y96" s="198">
        <v>9.15</v>
      </c>
      <c r="Z96" s="198">
        <v>25.23</v>
      </c>
      <c r="AA96" s="198">
        <v>15.61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37.590000000000003</v>
      </c>
      <c r="AJ96" s="198">
        <v>0</v>
      </c>
      <c r="AK96" s="198">
        <v>3.72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13.11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27.4</v>
      </c>
      <c r="J97" s="198">
        <v>0</v>
      </c>
      <c r="K97" s="198">
        <v>4.5199999999999996</v>
      </c>
      <c r="L97" s="198">
        <v>336.04</v>
      </c>
      <c r="M97" s="198">
        <v>1.04</v>
      </c>
      <c r="N97" s="198">
        <v>1.34</v>
      </c>
      <c r="O97" s="198">
        <v>0</v>
      </c>
      <c r="P97" s="198">
        <v>1.58</v>
      </c>
      <c r="Q97" s="198">
        <v>6.69</v>
      </c>
      <c r="R97" s="198">
        <v>6.55</v>
      </c>
      <c r="S97" s="198">
        <v>4.05</v>
      </c>
      <c r="T97" s="198">
        <v>0</v>
      </c>
      <c r="U97" s="198">
        <v>0.95</v>
      </c>
      <c r="V97" s="198">
        <v>5.57</v>
      </c>
      <c r="W97" s="198">
        <v>9.61</v>
      </c>
      <c r="X97" s="198">
        <v>16.37</v>
      </c>
      <c r="Y97" s="198">
        <v>9.15</v>
      </c>
      <c r="Z97" s="198">
        <v>43.43</v>
      </c>
      <c r="AA97" s="198">
        <v>15.61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37.590000000000003</v>
      </c>
      <c r="AJ97" s="198">
        <v>0</v>
      </c>
      <c r="AK97" s="198">
        <v>4.1399999999999997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13.11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27.4</v>
      </c>
      <c r="J98" s="198">
        <v>0</v>
      </c>
      <c r="K98" s="198">
        <v>4.5199999999999996</v>
      </c>
      <c r="L98" s="198">
        <v>274.66000000000003</v>
      </c>
      <c r="M98" s="198">
        <v>1.04</v>
      </c>
      <c r="N98" s="198">
        <v>1.34</v>
      </c>
      <c r="O98" s="198">
        <v>0</v>
      </c>
      <c r="P98" s="198">
        <v>1.58</v>
      </c>
      <c r="Q98" s="198">
        <v>6.69</v>
      </c>
      <c r="R98" s="198">
        <v>6.55</v>
      </c>
      <c r="S98" s="198">
        <v>4.05</v>
      </c>
      <c r="T98" s="198">
        <v>0</v>
      </c>
      <c r="U98" s="198">
        <v>0.95</v>
      </c>
      <c r="V98" s="198">
        <v>5.57</v>
      </c>
      <c r="W98" s="198">
        <v>9.61</v>
      </c>
      <c r="X98" s="198">
        <v>35.630000000000003</v>
      </c>
      <c r="Y98" s="198">
        <v>9.15</v>
      </c>
      <c r="Z98" s="198">
        <v>44.5</v>
      </c>
      <c r="AA98" s="198">
        <v>15.61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37.590000000000003</v>
      </c>
      <c r="AJ98" s="198">
        <v>0</v>
      </c>
      <c r="AK98" s="198">
        <v>3.72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0.31297999999999948</v>
      </c>
      <c r="D99">
        <f t="shared" si="0"/>
        <v>0</v>
      </c>
      <c r="E99">
        <f t="shared" si="0"/>
        <v>0</v>
      </c>
      <c r="F99">
        <f t="shared" si="0"/>
        <v>0.51119999999999988</v>
      </c>
      <c r="G99">
        <f t="shared" si="0"/>
        <v>0</v>
      </c>
      <c r="H99">
        <f t="shared" si="0"/>
        <v>0</v>
      </c>
      <c r="I99">
        <f t="shared" si="0"/>
        <v>0.65619999999999934</v>
      </c>
      <c r="J99">
        <f t="shared" si="0"/>
        <v>0</v>
      </c>
      <c r="K99">
        <f t="shared" si="0"/>
        <v>8.1375000000000072E-2</v>
      </c>
      <c r="L99">
        <f t="shared" si="0"/>
        <v>6.8859250000000003</v>
      </c>
      <c r="M99">
        <f t="shared" si="0"/>
        <v>0.1194300000000003</v>
      </c>
      <c r="N99">
        <f t="shared" si="0"/>
        <v>3.1825000000000062E-2</v>
      </c>
      <c r="O99">
        <f t="shared" si="0"/>
        <v>0</v>
      </c>
      <c r="P99">
        <f t="shared" si="0"/>
        <v>0.21931000000000042</v>
      </c>
      <c r="Q99">
        <f t="shared" si="0"/>
        <v>0.11890999999999997</v>
      </c>
      <c r="R99">
        <f t="shared" si="0"/>
        <v>0.10077250000000008</v>
      </c>
      <c r="S99">
        <f t="shared" si="0"/>
        <v>6.1612500000000001E-2</v>
      </c>
      <c r="T99">
        <f t="shared" si="0"/>
        <v>0</v>
      </c>
      <c r="U99">
        <f t="shared" si="0"/>
        <v>2.2800000000000039E-2</v>
      </c>
      <c r="V99">
        <f t="shared" si="0"/>
        <v>5.0239999999999993E-2</v>
      </c>
      <c r="W99">
        <f t="shared" si="0"/>
        <v>0.1165599999999998</v>
      </c>
      <c r="X99">
        <f t="shared" si="0"/>
        <v>0.23856749999999927</v>
      </c>
      <c r="Y99">
        <f t="shared" si="0"/>
        <v>0.21959999999999966</v>
      </c>
      <c r="Z99">
        <f t="shared" si="0"/>
        <v>0.32735749999999908</v>
      </c>
      <c r="AA99">
        <f t="shared" si="0"/>
        <v>0.18688000000000027</v>
      </c>
      <c r="AB99">
        <f t="shared" si="0"/>
        <v>0</v>
      </c>
      <c r="AC99">
        <f t="shared" si="0"/>
        <v>0.23548999999999964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0.87921000000000105</v>
      </c>
      <c r="AJ99">
        <f t="shared" si="0"/>
        <v>0</v>
      </c>
      <c r="AK99">
        <f t="shared" si="0"/>
        <v>0.1829875000000003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-6.774</v>
      </c>
      <c r="D28" s="124">
        <v>0</v>
      </c>
      <c r="E28" s="124">
        <v>0</v>
      </c>
      <c r="F28" s="124">
        <v>-9.2260000000000009</v>
      </c>
      <c r="G28" s="124">
        <v>-16</v>
      </c>
      <c r="H28" s="118"/>
      <c r="I28" s="33">
        <v>26</v>
      </c>
      <c r="J28" s="124">
        <v>6.774</v>
      </c>
      <c r="K28" s="124">
        <v>0</v>
      </c>
      <c r="L28" s="124">
        <v>0</v>
      </c>
      <c r="M28" s="124">
        <v>0</v>
      </c>
      <c r="N28" s="124">
        <v>6.774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9.2260000000000009</v>
      </c>
      <c r="AF28" s="124">
        <v>0</v>
      </c>
      <c r="AG28" s="124">
        <v>0</v>
      </c>
      <c r="AH28" s="124">
        <v>0</v>
      </c>
      <c r="AI28" s="124">
        <v>9.2260000000000009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6.774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-6.774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9.2260000000000009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-9.2260000000000009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67.739999999999995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67.739999999999995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92.26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92.26</v>
      </c>
      <c r="DF28" s="123">
        <f t="shared" si="31"/>
        <v>16</v>
      </c>
      <c r="DG28" s="123">
        <f t="shared" si="32"/>
        <v>-6.774</v>
      </c>
      <c r="DH28" s="123">
        <f t="shared" si="33"/>
        <v>0</v>
      </c>
      <c r="DI28" s="123">
        <f t="shared" si="34"/>
        <v>0</v>
      </c>
      <c r="DJ28" s="123">
        <f t="shared" si="35"/>
        <v>-9.2260000000000009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-27.518999999999998</v>
      </c>
      <c r="D29" s="124">
        <v>0</v>
      </c>
      <c r="E29" s="124">
        <v>0</v>
      </c>
      <c r="F29" s="124">
        <v>-37.481000000000002</v>
      </c>
      <c r="G29" s="124">
        <v>-65</v>
      </c>
      <c r="H29" s="118"/>
      <c r="I29" s="33">
        <v>27</v>
      </c>
      <c r="J29" s="124">
        <v>27.518999999999998</v>
      </c>
      <c r="K29" s="124">
        <v>0</v>
      </c>
      <c r="L29" s="124">
        <v>0</v>
      </c>
      <c r="M29" s="124">
        <v>0</v>
      </c>
      <c r="N29" s="124">
        <v>27.518999999999998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37.481000000000002</v>
      </c>
      <c r="AF29" s="124">
        <v>0</v>
      </c>
      <c r="AG29" s="124">
        <v>0</v>
      </c>
      <c r="AH29" s="124">
        <v>0</v>
      </c>
      <c r="AI29" s="124">
        <v>37.481000000000002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27.518999999999998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-27.518999999999998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37.481000000000002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-37.481000000000002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275.19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275.19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374.81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374.81</v>
      </c>
      <c r="DF29" s="123">
        <f t="shared" si="31"/>
        <v>65</v>
      </c>
      <c r="DG29" s="123">
        <f t="shared" si="32"/>
        <v>-27.518999999999998</v>
      </c>
      <c r="DH29" s="123">
        <f t="shared" si="33"/>
        <v>0</v>
      </c>
      <c r="DI29" s="123">
        <f t="shared" si="34"/>
        <v>0</v>
      </c>
      <c r="DJ29" s="123">
        <f t="shared" si="35"/>
        <v>-37.481000000000002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-40.643000000000001</v>
      </c>
      <c r="D30" s="124">
        <v>0</v>
      </c>
      <c r="E30" s="124">
        <v>0</v>
      </c>
      <c r="F30" s="124">
        <v>-55.356999999999999</v>
      </c>
      <c r="G30" s="124">
        <v>-96</v>
      </c>
      <c r="H30" s="118"/>
      <c r="I30" s="33">
        <v>28</v>
      </c>
      <c r="J30" s="124">
        <v>40.643000000000001</v>
      </c>
      <c r="K30" s="124">
        <v>0</v>
      </c>
      <c r="L30" s="124">
        <v>0</v>
      </c>
      <c r="M30" s="124">
        <v>0</v>
      </c>
      <c r="N30" s="124">
        <v>40.643000000000001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55.356999999999999</v>
      </c>
      <c r="AF30" s="124">
        <v>0</v>
      </c>
      <c r="AG30" s="124">
        <v>0</v>
      </c>
      <c r="AH30" s="124">
        <v>0</v>
      </c>
      <c r="AI30" s="124">
        <v>55.356999999999999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40.643000000000001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-40.643000000000001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55.356999999999999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-55.356999999999999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406.43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406.43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553.56999999999994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553.56999999999994</v>
      </c>
      <c r="DF30" s="123">
        <f t="shared" si="31"/>
        <v>96</v>
      </c>
      <c r="DG30" s="123">
        <f t="shared" si="32"/>
        <v>-40.643000000000001</v>
      </c>
      <c r="DH30" s="123">
        <f t="shared" si="33"/>
        <v>0</v>
      </c>
      <c r="DI30" s="123">
        <f t="shared" si="34"/>
        <v>0</v>
      </c>
      <c r="DJ30" s="123">
        <f t="shared" si="35"/>
        <v>-55.356999999999999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-51.226999999999997</v>
      </c>
      <c r="D31" s="124">
        <v>0</v>
      </c>
      <c r="E31" s="124">
        <v>0</v>
      </c>
      <c r="F31" s="124">
        <v>-69.772999999999996</v>
      </c>
      <c r="G31" s="124">
        <v>-121</v>
      </c>
      <c r="H31" s="118"/>
      <c r="I31" s="33">
        <v>29</v>
      </c>
      <c r="J31" s="124">
        <v>51.226999999999997</v>
      </c>
      <c r="K31" s="124">
        <v>0</v>
      </c>
      <c r="L31" s="124">
        <v>0</v>
      </c>
      <c r="M31" s="124">
        <v>0</v>
      </c>
      <c r="N31" s="124">
        <v>51.226999999999997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69.772999999999996</v>
      </c>
      <c r="AF31" s="124">
        <v>0</v>
      </c>
      <c r="AG31" s="124">
        <v>0</v>
      </c>
      <c r="AH31" s="124">
        <v>0</v>
      </c>
      <c r="AI31" s="124">
        <v>69.772999999999996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51.226999999999997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-51.226999999999997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69.772999999999996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-69.772999999999996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512.27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512.27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697.73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697.73</v>
      </c>
      <c r="DF31" s="123">
        <f t="shared" si="31"/>
        <v>121</v>
      </c>
      <c r="DG31" s="123">
        <f t="shared" si="32"/>
        <v>-51.226999999999997</v>
      </c>
      <c r="DH31" s="123">
        <f t="shared" si="33"/>
        <v>0</v>
      </c>
      <c r="DI31" s="123">
        <f t="shared" si="34"/>
        <v>0</v>
      </c>
      <c r="DJ31" s="123">
        <f t="shared" si="35"/>
        <v>-69.772999999999996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-60</v>
      </c>
      <c r="D32" s="124">
        <v>0</v>
      </c>
      <c r="E32" s="124">
        <v>0</v>
      </c>
      <c r="F32" s="124">
        <v>-154</v>
      </c>
      <c r="G32" s="124">
        <v>-214</v>
      </c>
      <c r="H32" s="118"/>
      <c r="I32" s="33">
        <v>30</v>
      </c>
      <c r="J32" s="124">
        <v>60</v>
      </c>
      <c r="K32" s="124">
        <v>0</v>
      </c>
      <c r="L32" s="124">
        <v>0</v>
      </c>
      <c r="M32" s="124">
        <v>0</v>
      </c>
      <c r="N32" s="124">
        <v>60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154</v>
      </c>
      <c r="AF32" s="124">
        <v>0</v>
      </c>
      <c r="AG32" s="124">
        <v>0</v>
      </c>
      <c r="AH32" s="124">
        <v>0</v>
      </c>
      <c r="AI32" s="124">
        <v>154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60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-60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154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-154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600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600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1540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1540</v>
      </c>
      <c r="DF32" s="123">
        <f t="shared" si="31"/>
        <v>214</v>
      </c>
      <c r="DG32" s="123">
        <f t="shared" si="32"/>
        <v>-60</v>
      </c>
      <c r="DH32" s="123">
        <f t="shared" si="33"/>
        <v>0</v>
      </c>
      <c r="DI32" s="123">
        <f t="shared" si="34"/>
        <v>0</v>
      </c>
      <c r="DJ32" s="123">
        <f t="shared" si="35"/>
        <v>-154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-252.22499999999999</v>
      </c>
      <c r="G33" s="124">
        <v>-252.22499999999999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252.22499999999999</v>
      </c>
      <c r="AF33" s="124">
        <v>0</v>
      </c>
      <c r="AG33" s="124">
        <v>0</v>
      </c>
      <c r="AH33" s="124">
        <v>0</v>
      </c>
      <c r="AI33" s="124">
        <v>252.22499999999999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252.22499999999999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-252.22499999999999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2522.25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2522.25</v>
      </c>
      <c r="DF33" s="123">
        <f t="shared" si="31"/>
        <v>252.22499999999999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-252.22499999999999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-196.018</v>
      </c>
      <c r="G34" s="124">
        <v>-196.018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196.018</v>
      </c>
      <c r="AF34" s="124">
        <v>0</v>
      </c>
      <c r="AG34" s="124">
        <v>0</v>
      </c>
      <c r="AH34" s="124">
        <v>0</v>
      </c>
      <c r="AI34" s="124">
        <v>196.018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196.018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-196.018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1960.18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1960.18</v>
      </c>
      <c r="DF34" s="123">
        <f t="shared" si="31"/>
        <v>196.018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-196.018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-163.66200000000001</v>
      </c>
      <c r="G35" s="124">
        <v>-163.66200000000001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163.66200000000001</v>
      </c>
      <c r="AF35" s="124">
        <v>0</v>
      </c>
      <c r="AG35" s="124">
        <v>0</v>
      </c>
      <c r="AH35" s="124">
        <v>0</v>
      </c>
      <c r="AI35" s="124">
        <v>163.66200000000001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163.66200000000001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-163.66200000000001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1636.6200000000001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1636.6200000000001</v>
      </c>
      <c r="DF35" s="123">
        <f t="shared" si="31"/>
        <v>163.66200000000001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-163.66200000000001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-137.02600000000001</v>
      </c>
      <c r="G36" s="124">
        <v>-137.02600000000001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137.02600000000001</v>
      </c>
      <c r="AF36" s="124">
        <v>0</v>
      </c>
      <c r="AG36" s="124">
        <v>0</v>
      </c>
      <c r="AH36" s="124">
        <v>0</v>
      </c>
      <c r="AI36" s="124">
        <v>137.02600000000001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137.02600000000001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-137.02600000000001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1370.2600000000002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1370.2600000000002</v>
      </c>
      <c r="DF36" s="123">
        <f t="shared" si="31"/>
        <v>137.02600000000001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-137.02600000000001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-100.11</v>
      </c>
      <c r="G37" s="124">
        <v>-100.11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100.11</v>
      </c>
      <c r="AF37" s="124">
        <v>0</v>
      </c>
      <c r="AG37" s="124">
        <v>0</v>
      </c>
      <c r="AH37" s="124">
        <v>0</v>
      </c>
      <c r="AI37" s="124">
        <v>100.11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100.11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-100.11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1001.1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1001.1</v>
      </c>
      <c r="DF37" s="123">
        <f t="shared" si="31"/>
        <v>100.11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-100.11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-103.28100000000001</v>
      </c>
      <c r="G38" s="124">
        <v>-103.28100000000001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103.28100000000001</v>
      </c>
      <c r="AF38" s="124">
        <v>0</v>
      </c>
      <c r="AG38" s="124">
        <v>0</v>
      </c>
      <c r="AH38" s="124">
        <v>0</v>
      </c>
      <c r="AI38" s="124">
        <v>103.28100000000001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103.28100000000001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-103.28100000000001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1032.81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1032.81</v>
      </c>
      <c r="DF38" s="123">
        <f t="shared" si="31"/>
        <v>103.28100000000001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-103.28100000000001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-112.72499999999999</v>
      </c>
      <c r="G74" s="124">
        <v>-112.72499999999999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112.72499999999999</v>
      </c>
      <c r="AF74" s="124">
        <v>0</v>
      </c>
      <c r="AG74" s="124">
        <v>0</v>
      </c>
      <c r="AH74" s="124">
        <v>0</v>
      </c>
      <c r="AI74" s="124">
        <v>112.72499999999999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112.72499999999999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-112.72499999999999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1127.25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1127.25</v>
      </c>
      <c r="DF74" s="123">
        <f t="shared" si="59"/>
        <v>112.72499999999999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-112.72499999999999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-113</v>
      </c>
      <c r="G75" s="124">
        <v>-113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113</v>
      </c>
      <c r="AF75" s="124">
        <v>0</v>
      </c>
      <c r="AG75" s="124">
        <v>0</v>
      </c>
      <c r="AH75" s="124">
        <v>0</v>
      </c>
      <c r="AI75" s="124">
        <v>113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113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-113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1130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1130</v>
      </c>
      <c r="DF75" s="123">
        <f t="shared" si="59"/>
        <v>113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-113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-119.093</v>
      </c>
      <c r="G76" s="124">
        <v>-119.093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119.093</v>
      </c>
      <c r="AF76" s="124">
        <v>0</v>
      </c>
      <c r="AG76" s="124">
        <v>0</v>
      </c>
      <c r="AH76" s="124">
        <v>0</v>
      </c>
      <c r="AI76" s="124">
        <v>119.093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119.093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-119.093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1190.93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1190.93</v>
      </c>
      <c r="DF76" s="123">
        <f t="shared" si="59"/>
        <v>119.093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-119.093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-112.163</v>
      </c>
      <c r="G77" s="124">
        <v>-112.163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112.163</v>
      </c>
      <c r="AF77" s="124">
        <v>0</v>
      </c>
      <c r="AG77" s="124">
        <v>0</v>
      </c>
      <c r="AH77" s="124">
        <v>0</v>
      </c>
      <c r="AI77" s="124">
        <v>112.163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112.163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-112.163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1121.6299999999999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1121.6299999999999</v>
      </c>
      <c r="DF77" s="123">
        <f t="shared" si="59"/>
        <v>112.163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-112.163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-109.88800000000001</v>
      </c>
      <c r="G78" s="124">
        <v>-109.88800000000001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109.88800000000001</v>
      </c>
      <c r="AF78" s="124">
        <v>0</v>
      </c>
      <c r="AG78" s="124">
        <v>0</v>
      </c>
      <c r="AH78" s="124">
        <v>0</v>
      </c>
      <c r="AI78" s="124">
        <v>109.88800000000001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109.88800000000001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-109.88800000000001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1098.8800000000001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1098.8800000000001</v>
      </c>
      <c r="DF78" s="123">
        <f t="shared" si="59"/>
        <v>109.88800000000001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-109.88800000000001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-92.424000000000007</v>
      </c>
      <c r="G79" s="124">
        <v>-92.424000000000007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92.424000000000007</v>
      </c>
      <c r="AF79" s="124">
        <v>0</v>
      </c>
      <c r="AG79" s="124">
        <v>0</v>
      </c>
      <c r="AH79" s="124">
        <v>0</v>
      </c>
      <c r="AI79" s="124">
        <v>92.424000000000007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92.424000000000007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-92.424000000000007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924.24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924.24</v>
      </c>
      <c r="DF79" s="123">
        <f t="shared" si="59"/>
        <v>92.424000000000007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-92.424000000000007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-90.611999999999995</v>
      </c>
      <c r="G80" s="124">
        <v>-90.611999999999995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90.611999999999995</v>
      </c>
      <c r="AF80" s="124">
        <v>0</v>
      </c>
      <c r="AG80" s="124">
        <v>0</v>
      </c>
      <c r="AH80" s="124">
        <v>0</v>
      </c>
      <c r="AI80" s="124">
        <v>90.611999999999995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90.611999999999995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-90.611999999999995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906.11999999999989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906.11999999999989</v>
      </c>
      <c r="DF80" s="123">
        <f t="shared" si="59"/>
        <v>90.611999999999995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-90.611999999999995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-90.201999999999998</v>
      </c>
      <c r="G81" s="124">
        <v>-90.201999999999998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90.201999999999998</v>
      </c>
      <c r="AF81" s="124">
        <v>0</v>
      </c>
      <c r="AG81" s="124">
        <v>0</v>
      </c>
      <c r="AH81" s="124">
        <v>0</v>
      </c>
      <c r="AI81" s="124">
        <v>90.201999999999998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90.201999999999998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-90.201999999999998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902.02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902.02</v>
      </c>
      <c r="DF81" s="123">
        <f t="shared" si="59"/>
        <v>90.201999999999998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-90.201999999999998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-109.039</v>
      </c>
      <c r="G82" s="124">
        <v>-109.039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109.039</v>
      </c>
      <c r="AF82" s="124">
        <v>0</v>
      </c>
      <c r="AG82" s="124">
        <v>0</v>
      </c>
      <c r="AH82" s="124">
        <v>0</v>
      </c>
      <c r="AI82" s="124">
        <v>109.039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109.039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-109.039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1090.3900000000001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1090.3900000000001</v>
      </c>
      <c r="DF82" s="123">
        <f t="shared" si="59"/>
        <v>109.039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-109.039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-87.373999999999995</v>
      </c>
      <c r="G83" s="124">
        <v>-87.373999999999995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87.373999999999995</v>
      </c>
      <c r="AF83" s="124">
        <v>0</v>
      </c>
      <c r="AG83" s="124">
        <v>0</v>
      </c>
      <c r="AH83" s="124">
        <v>0</v>
      </c>
      <c r="AI83" s="124">
        <v>87.373999999999995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87.373999999999995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-87.373999999999995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873.74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873.74</v>
      </c>
      <c r="DF83" s="123">
        <f t="shared" si="59"/>
        <v>87.373999999999995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-87.373999999999995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-124.711</v>
      </c>
      <c r="G84" s="124">
        <v>-124.711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124.711</v>
      </c>
      <c r="AF84" s="124">
        <v>0</v>
      </c>
      <c r="AG84" s="124">
        <v>0</v>
      </c>
      <c r="AH84" s="124">
        <v>0</v>
      </c>
      <c r="AI84" s="124">
        <v>124.711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124.711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-124.711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1247.1099999999999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1247.1099999999999</v>
      </c>
      <c r="DF84" s="123">
        <f t="shared" si="59"/>
        <v>124.711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-124.711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-3.8820000000000001</v>
      </c>
      <c r="G86" s="124">
        <v>-3.8820000000000001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3.8820000000000001</v>
      </c>
      <c r="AF86" s="124">
        <v>0</v>
      </c>
      <c r="AG86" s="124">
        <v>0</v>
      </c>
      <c r="AH86" s="124">
        <v>0</v>
      </c>
      <c r="AI86" s="124">
        <v>3.8820000000000001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3.8820000000000001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-3.8820000000000001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38.82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38.82</v>
      </c>
      <c r="DF86" s="123">
        <f t="shared" si="59"/>
        <v>3.8820000000000001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-3.8820000000000001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-33.246000000000002</v>
      </c>
      <c r="G87" s="124">
        <v>-33.246000000000002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33.246000000000002</v>
      </c>
      <c r="AF87" s="124">
        <v>0</v>
      </c>
      <c r="AG87" s="124">
        <v>0</v>
      </c>
      <c r="AH87" s="124">
        <v>0</v>
      </c>
      <c r="AI87" s="124">
        <v>33.246000000000002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33.246000000000002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-33.246000000000002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332.46000000000004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332.46000000000004</v>
      </c>
      <c r="DF87" s="123">
        <f t="shared" si="59"/>
        <v>33.246000000000002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-33.246000000000002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-52.14</v>
      </c>
      <c r="G88" s="124">
        <v>-52.14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52.14</v>
      </c>
      <c r="AF88" s="124">
        <v>0</v>
      </c>
      <c r="AG88" s="124">
        <v>0</v>
      </c>
      <c r="AH88" s="124">
        <v>0</v>
      </c>
      <c r="AI88" s="124">
        <v>52.14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52.14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-52.14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521.4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521.4</v>
      </c>
      <c r="DF88" s="123">
        <f t="shared" si="59"/>
        <v>52.14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-52.14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-54.186</v>
      </c>
      <c r="G89" s="124">
        <v>-54.186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54.186</v>
      </c>
      <c r="AF89" s="124">
        <v>0</v>
      </c>
      <c r="AG89" s="124">
        <v>0</v>
      </c>
      <c r="AH89" s="124">
        <v>0</v>
      </c>
      <c r="AI89" s="124">
        <v>54.186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54.186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-54.186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541.86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541.86</v>
      </c>
      <c r="DF89" s="123">
        <f t="shared" si="59"/>
        <v>54.186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-54.186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-53</v>
      </c>
      <c r="G90" s="124">
        <v>-53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53</v>
      </c>
      <c r="AF90" s="124">
        <v>0</v>
      </c>
      <c r="AG90" s="124">
        <v>0</v>
      </c>
      <c r="AH90" s="124">
        <v>0</v>
      </c>
      <c r="AI90" s="124">
        <v>53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53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-53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530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530</v>
      </c>
      <c r="DF90" s="123">
        <f t="shared" si="59"/>
        <v>53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-53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-13</v>
      </c>
      <c r="G91" s="124">
        <v>-13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13</v>
      </c>
      <c r="AF91" s="124">
        <v>0</v>
      </c>
      <c r="AG91" s="124">
        <v>0</v>
      </c>
      <c r="AH91" s="124">
        <v>0</v>
      </c>
      <c r="AI91" s="124">
        <v>13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13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-13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130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130</v>
      </c>
      <c r="DF91" s="123">
        <f t="shared" si="59"/>
        <v>13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-13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4.6540750000000006E-2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-4.6540750000000006E-2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0.66221099999999988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-0.66221099999999988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4.6540750000000006E-2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4.6540750000000006E-2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0.66221100000000011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0.66221100000000011</v>
      </c>
      <c r="DE99" s="128"/>
      <c r="DF99" s="123">
        <f t="shared" si="59"/>
        <v>0.7087517499999999</v>
      </c>
      <c r="DG99" s="123">
        <f t="shared" si="60"/>
        <v>-4.6540750000000006E-2</v>
      </c>
      <c r="DH99" s="123">
        <f t="shared" si="61"/>
        <v>0</v>
      </c>
      <c r="DI99" s="123">
        <f t="shared" si="62"/>
        <v>0</v>
      </c>
      <c r="DJ99" s="123">
        <f t="shared" si="63"/>
        <v>-0.66221099999999988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44592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44592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7.22</v>
      </c>
      <c r="N3" s="113">
        <v>0</v>
      </c>
      <c r="O3" s="95">
        <v>-112</v>
      </c>
      <c r="P3" s="95">
        <v>-78</v>
      </c>
      <c r="Q3" s="95">
        <v>0</v>
      </c>
      <c r="R3" s="95">
        <v>0</v>
      </c>
      <c r="S3" s="114">
        <v>0</v>
      </c>
      <c r="U3" s="115">
        <v>-190</v>
      </c>
      <c r="V3" s="116">
        <v>7.22</v>
      </c>
      <c r="W3">
        <v>0</v>
      </c>
      <c r="X3">
        <v>-112</v>
      </c>
      <c r="Y3">
        <v>0</v>
      </c>
      <c r="Z3">
        <v>7.22</v>
      </c>
      <c r="AA3">
        <v>-78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8.48</v>
      </c>
      <c r="N4" s="115">
        <v>0</v>
      </c>
      <c r="O4" s="88">
        <v>-132</v>
      </c>
      <c r="P4" s="88">
        <v>-99</v>
      </c>
      <c r="Q4" s="88">
        <v>0</v>
      </c>
      <c r="R4" s="88">
        <v>0</v>
      </c>
      <c r="S4" s="116">
        <v>0</v>
      </c>
      <c r="U4" s="115">
        <v>-231</v>
      </c>
      <c r="V4" s="116">
        <v>8.48</v>
      </c>
      <c r="W4">
        <v>0</v>
      </c>
      <c r="X4">
        <v>-132</v>
      </c>
      <c r="Y4">
        <v>0</v>
      </c>
      <c r="Z4">
        <v>8.48</v>
      </c>
      <c r="AA4">
        <v>-99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4.91</v>
      </c>
      <c r="N5" s="115">
        <v>0</v>
      </c>
      <c r="O5" s="88">
        <v>-152</v>
      </c>
      <c r="P5" s="88">
        <v>-123</v>
      </c>
      <c r="Q5" s="88">
        <v>0</v>
      </c>
      <c r="R5" s="88">
        <v>0</v>
      </c>
      <c r="S5" s="116">
        <v>0</v>
      </c>
      <c r="U5" s="115">
        <v>-275</v>
      </c>
      <c r="V5" s="116">
        <v>4.91</v>
      </c>
      <c r="W5">
        <v>0</v>
      </c>
      <c r="X5">
        <v>-152</v>
      </c>
      <c r="Y5">
        <v>0</v>
      </c>
      <c r="Z5">
        <v>4.91</v>
      </c>
      <c r="AA5">
        <v>-123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2.12</v>
      </c>
      <c r="N6" s="115">
        <v>0</v>
      </c>
      <c r="O6" s="88">
        <v>-172</v>
      </c>
      <c r="P6" s="88">
        <v>-148</v>
      </c>
      <c r="Q6" s="88">
        <v>0</v>
      </c>
      <c r="R6" s="88">
        <v>0</v>
      </c>
      <c r="S6" s="116">
        <v>0</v>
      </c>
      <c r="U6" s="115">
        <v>-320</v>
      </c>
      <c r="V6" s="116">
        <v>2.12</v>
      </c>
      <c r="W6">
        <v>0</v>
      </c>
      <c r="X6">
        <v>-172</v>
      </c>
      <c r="Y6">
        <v>0</v>
      </c>
      <c r="Z6">
        <v>2.12</v>
      </c>
      <c r="AA6">
        <v>-148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28.89</v>
      </c>
      <c r="L7" s="88">
        <v>0</v>
      </c>
      <c r="M7" s="116">
        <v>4.05</v>
      </c>
      <c r="N7" s="115">
        <v>0</v>
      </c>
      <c r="O7" s="88">
        <v>-187</v>
      </c>
      <c r="P7" s="88">
        <v>-171</v>
      </c>
      <c r="Q7" s="88">
        <v>0</v>
      </c>
      <c r="R7" s="88">
        <v>0</v>
      </c>
      <c r="S7" s="116">
        <v>0</v>
      </c>
      <c r="U7" s="115">
        <v>-358</v>
      </c>
      <c r="V7" s="116">
        <v>32.94</v>
      </c>
      <c r="W7">
        <v>0</v>
      </c>
      <c r="X7">
        <v>-187</v>
      </c>
      <c r="Y7">
        <v>28.89</v>
      </c>
      <c r="Z7">
        <v>4.05</v>
      </c>
      <c r="AA7">
        <v>-171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-197</v>
      </c>
      <c r="P8" s="88">
        <v>-183</v>
      </c>
      <c r="Q8" s="88">
        <v>0</v>
      </c>
      <c r="R8" s="88">
        <v>0</v>
      </c>
      <c r="S8" s="116">
        <v>0</v>
      </c>
      <c r="U8" s="115">
        <v>-380</v>
      </c>
      <c r="V8" s="116">
        <v>0</v>
      </c>
      <c r="W8">
        <v>0</v>
      </c>
      <c r="X8">
        <v>-197</v>
      </c>
      <c r="Y8">
        <v>0</v>
      </c>
      <c r="Z8">
        <v>0</v>
      </c>
      <c r="AA8">
        <v>-183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4.24</v>
      </c>
      <c r="N9" s="115">
        <v>-24</v>
      </c>
      <c r="O9" s="88">
        <v>-212</v>
      </c>
      <c r="P9" s="88">
        <v>-200</v>
      </c>
      <c r="Q9" s="88">
        <v>0</v>
      </c>
      <c r="R9" s="88">
        <v>0</v>
      </c>
      <c r="S9" s="116">
        <v>0</v>
      </c>
      <c r="U9" s="115">
        <v>-436</v>
      </c>
      <c r="V9" s="116">
        <v>4.24</v>
      </c>
      <c r="W9">
        <v>-24</v>
      </c>
      <c r="X9">
        <v>-212</v>
      </c>
      <c r="Y9">
        <v>0</v>
      </c>
      <c r="Z9">
        <v>4.24</v>
      </c>
      <c r="AA9">
        <v>-200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3.56</v>
      </c>
      <c r="N10" s="115">
        <v>-38</v>
      </c>
      <c r="O10" s="88">
        <v>-222</v>
      </c>
      <c r="P10" s="88">
        <v>-207</v>
      </c>
      <c r="Q10" s="88">
        <v>0</v>
      </c>
      <c r="R10" s="88">
        <v>0</v>
      </c>
      <c r="S10" s="116">
        <v>0</v>
      </c>
      <c r="U10" s="115">
        <v>-467</v>
      </c>
      <c r="V10" s="116">
        <v>3.56</v>
      </c>
      <c r="W10">
        <v>-38</v>
      </c>
      <c r="X10">
        <v>-222</v>
      </c>
      <c r="Y10">
        <v>0</v>
      </c>
      <c r="Z10">
        <v>3.56</v>
      </c>
      <c r="AA10">
        <v>-207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5.97</v>
      </c>
      <c r="N11" s="115">
        <v>-51</v>
      </c>
      <c r="O11" s="88">
        <v>-222</v>
      </c>
      <c r="P11" s="88">
        <v>-203</v>
      </c>
      <c r="Q11" s="88">
        <v>0</v>
      </c>
      <c r="R11" s="88">
        <v>0</v>
      </c>
      <c r="S11" s="116">
        <v>0</v>
      </c>
      <c r="U11" s="115">
        <v>-476</v>
      </c>
      <c r="V11" s="116">
        <v>5.97</v>
      </c>
      <c r="W11">
        <v>-51</v>
      </c>
      <c r="X11">
        <v>-222</v>
      </c>
      <c r="Y11">
        <v>0</v>
      </c>
      <c r="Z11">
        <v>5.97</v>
      </c>
      <c r="AA11">
        <v>-203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24.08</v>
      </c>
      <c r="L12" s="88">
        <v>0</v>
      </c>
      <c r="M12" s="116">
        <v>3.18</v>
      </c>
      <c r="N12" s="115">
        <v>-60</v>
      </c>
      <c r="O12" s="88">
        <v>-227</v>
      </c>
      <c r="P12" s="88">
        <v>-206</v>
      </c>
      <c r="Q12" s="88">
        <v>0</v>
      </c>
      <c r="R12" s="88">
        <v>0</v>
      </c>
      <c r="S12" s="116">
        <v>0</v>
      </c>
      <c r="U12" s="115">
        <v>-493</v>
      </c>
      <c r="V12" s="116">
        <v>27.26</v>
      </c>
      <c r="W12">
        <v>-60</v>
      </c>
      <c r="X12">
        <v>-227</v>
      </c>
      <c r="Y12">
        <v>24.08</v>
      </c>
      <c r="Z12">
        <v>3.18</v>
      </c>
      <c r="AA12">
        <v>-206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4.62</v>
      </c>
      <c r="N13" s="115">
        <v>-69</v>
      </c>
      <c r="O13" s="88">
        <v>-232</v>
      </c>
      <c r="P13" s="88">
        <v>-211</v>
      </c>
      <c r="Q13" s="88">
        <v>0</v>
      </c>
      <c r="R13" s="88">
        <v>0</v>
      </c>
      <c r="S13" s="116">
        <v>0</v>
      </c>
      <c r="U13" s="115">
        <v>-512</v>
      </c>
      <c r="V13" s="116">
        <v>4.62</v>
      </c>
      <c r="W13">
        <v>-69</v>
      </c>
      <c r="X13">
        <v>-232</v>
      </c>
      <c r="Y13">
        <v>0</v>
      </c>
      <c r="Z13">
        <v>4.62</v>
      </c>
      <c r="AA13">
        <v>-211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4.72</v>
      </c>
      <c r="N14" s="115">
        <v>-67</v>
      </c>
      <c r="O14" s="88">
        <v>-237</v>
      </c>
      <c r="P14" s="88">
        <v>-217</v>
      </c>
      <c r="Q14" s="88">
        <v>0</v>
      </c>
      <c r="R14" s="88">
        <v>0</v>
      </c>
      <c r="S14" s="116">
        <v>0</v>
      </c>
      <c r="U14" s="115">
        <v>-521</v>
      </c>
      <c r="V14" s="116">
        <v>4.72</v>
      </c>
      <c r="W14">
        <v>-67</v>
      </c>
      <c r="X14">
        <v>-237</v>
      </c>
      <c r="Y14">
        <v>0</v>
      </c>
      <c r="Z14">
        <v>4.72</v>
      </c>
      <c r="AA14">
        <v>-217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-69</v>
      </c>
      <c r="O15" s="88">
        <v>-242</v>
      </c>
      <c r="P15" s="88">
        <v>-223</v>
      </c>
      <c r="Q15" s="88">
        <v>0</v>
      </c>
      <c r="R15" s="88">
        <v>0</v>
      </c>
      <c r="S15" s="116">
        <v>0</v>
      </c>
      <c r="U15" s="115">
        <v>-534</v>
      </c>
      <c r="V15" s="116">
        <v>0</v>
      </c>
      <c r="W15">
        <v>-69</v>
      </c>
      <c r="X15">
        <v>-242</v>
      </c>
      <c r="Y15">
        <v>0</v>
      </c>
      <c r="Z15">
        <v>0</v>
      </c>
      <c r="AA15">
        <v>-223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4.91</v>
      </c>
      <c r="N16" s="115">
        <v>-74</v>
      </c>
      <c r="O16" s="88">
        <v>-242</v>
      </c>
      <c r="P16" s="88">
        <v>-226</v>
      </c>
      <c r="Q16" s="88">
        <v>0</v>
      </c>
      <c r="R16" s="88">
        <v>0</v>
      </c>
      <c r="S16" s="116">
        <v>0</v>
      </c>
      <c r="U16" s="115">
        <v>-542</v>
      </c>
      <c r="V16" s="116">
        <v>4.91</v>
      </c>
      <c r="W16">
        <v>-74</v>
      </c>
      <c r="X16">
        <v>-242</v>
      </c>
      <c r="Y16">
        <v>0</v>
      </c>
      <c r="Z16">
        <v>4.91</v>
      </c>
      <c r="AA16">
        <v>-226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24.08</v>
      </c>
      <c r="L17" s="88">
        <v>0</v>
      </c>
      <c r="M17" s="116">
        <v>5.78</v>
      </c>
      <c r="N17" s="115">
        <v>-71</v>
      </c>
      <c r="O17" s="88">
        <v>-247</v>
      </c>
      <c r="P17" s="88">
        <v>-226</v>
      </c>
      <c r="Q17" s="88">
        <v>0</v>
      </c>
      <c r="R17" s="88">
        <v>0</v>
      </c>
      <c r="S17" s="116">
        <v>0</v>
      </c>
      <c r="U17" s="115">
        <v>-544</v>
      </c>
      <c r="V17" s="116">
        <v>29.86</v>
      </c>
      <c r="W17">
        <v>-71</v>
      </c>
      <c r="X17">
        <v>-247</v>
      </c>
      <c r="Y17">
        <v>24.08</v>
      </c>
      <c r="Z17">
        <v>5.78</v>
      </c>
      <c r="AA17">
        <v>-226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9.5299999999999994</v>
      </c>
      <c r="N18" s="115">
        <v>-67</v>
      </c>
      <c r="O18" s="88">
        <v>-242</v>
      </c>
      <c r="P18" s="88">
        <v>-223</v>
      </c>
      <c r="Q18" s="88">
        <v>0</v>
      </c>
      <c r="R18" s="88">
        <v>0</v>
      </c>
      <c r="S18" s="116">
        <v>0</v>
      </c>
      <c r="U18" s="115">
        <v>-532</v>
      </c>
      <c r="V18" s="116">
        <v>9.5299999999999994</v>
      </c>
      <c r="W18">
        <v>-67</v>
      </c>
      <c r="X18">
        <v>-242</v>
      </c>
      <c r="Y18">
        <v>0</v>
      </c>
      <c r="Z18">
        <v>9.5299999999999994</v>
      </c>
      <c r="AA18">
        <v>-223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6.65</v>
      </c>
      <c r="N19" s="115">
        <v>-73</v>
      </c>
      <c r="O19" s="88">
        <v>-242</v>
      </c>
      <c r="P19" s="88">
        <v>-217</v>
      </c>
      <c r="Q19" s="88">
        <v>0</v>
      </c>
      <c r="R19" s="88">
        <v>0</v>
      </c>
      <c r="S19" s="116">
        <v>0</v>
      </c>
      <c r="U19" s="115">
        <v>-532</v>
      </c>
      <c r="V19" s="116">
        <v>6.65</v>
      </c>
      <c r="W19">
        <v>-73</v>
      </c>
      <c r="X19">
        <v>-242</v>
      </c>
      <c r="Y19">
        <v>0</v>
      </c>
      <c r="Z19">
        <v>6.65</v>
      </c>
      <c r="AA19">
        <v>-217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6.36</v>
      </c>
      <c r="N20" s="115">
        <v>-56</v>
      </c>
      <c r="O20" s="88">
        <v>-237</v>
      </c>
      <c r="P20" s="88">
        <v>-211</v>
      </c>
      <c r="Q20" s="88">
        <v>0</v>
      </c>
      <c r="R20" s="88">
        <v>0</v>
      </c>
      <c r="S20" s="116">
        <v>0</v>
      </c>
      <c r="U20" s="115">
        <v>-504</v>
      </c>
      <c r="V20" s="116">
        <v>6.36</v>
      </c>
      <c r="W20">
        <v>-56</v>
      </c>
      <c r="X20">
        <v>-237</v>
      </c>
      <c r="Y20">
        <v>0</v>
      </c>
      <c r="Z20">
        <v>6.36</v>
      </c>
      <c r="AA20">
        <v>-211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5.97</v>
      </c>
      <c r="N21" s="115">
        <v>-20</v>
      </c>
      <c r="O21" s="88">
        <v>-227</v>
      </c>
      <c r="P21" s="88">
        <v>-202</v>
      </c>
      <c r="Q21" s="88">
        <v>0</v>
      </c>
      <c r="R21" s="88">
        <v>0</v>
      </c>
      <c r="S21" s="116">
        <v>0</v>
      </c>
      <c r="U21" s="115">
        <v>-449</v>
      </c>
      <c r="V21" s="116">
        <v>5.97</v>
      </c>
      <c r="W21">
        <v>-20</v>
      </c>
      <c r="X21">
        <v>-227</v>
      </c>
      <c r="Y21">
        <v>0</v>
      </c>
      <c r="Z21">
        <v>5.97</v>
      </c>
      <c r="AA21">
        <v>-202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24.07</v>
      </c>
      <c r="L22" s="88">
        <v>0</v>
      </c>
      <c r="M22" s="116">
        <v>0.39</v>
      </c>
      <c r="N22" s="115">
        <v>0</v>
      </c>
      <c r="O22" s="88">
        <v>-217</v>
      </c>
      <c r="P22" s="88">
        <v>-188</v>
      </c>
      <c r="Q22" s="88">
        <v>0</v>
      </c>
      <c r="R22" s="88">
        <v>0</v>
      </c>
      <c r="S22" s="116">
        <v>0</v>
      </c>
      <c r="U22" s="115">
        <v>-405</v>
      </c>
      <c r="V22" s="116">
        <v>24.46</v>
      </c>
      <c r="W22">
        <v>0</v>
      </c>
      <c r="X22">
        <v>-217</v>
      </c>
      <c r="Y22">
        <v>24.07</v>
      </c>
      <c r="Z22">
        <v>0.39</v>
      </c>
      <c r="AA22">
        <v>-188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7.51</v>
      </c>
      <c r="N23" s="115">
        <v>0</v>
      </c>
      <c r="O23" s="88">
        <v>-202</v>
      </c>
      <c r="P23" s="88">
        <v>-170</v>
      </c>
      <c r="Q23" s="88">
        <v>0</v>
      </c>
      <c r="R23" s="88">
        <v>0</v>
      </c>
      <c r="S23" s="116">
        <v>0</v>
      </c>
      <c r="U23" s="115">
        <v>-372</v>
      </c>
      <c r="V23" s="116">
        <v>7.51</v>
      </c>
      <c r="W23">
        <v>0</v>
      </c>
      <c r="X23">
        <v>-202</v>
      </c>
      <c r="Y23">
        <v>0</v>
      </c>
      <c r="Z23">
        <v>7.51</v>
      </c>
      <c r="AA23">
        <v>-170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8.3800000000000008</v>
      </c>
      <c r="N24" s="115">
        <v>0</v>
      </c>
      <c r="O24" s="88">
        <v>-182</v>
      </c>
      <c r="P24" s="88">
        <v>-142</v>
      </c>
      <c r="Q24" s="88">
        <v>0</v>
      </c>
      <c r="R24" s="88">
        <v>0</v>
      </c>
      <c r="S24" s="116">
        <v>0</v>
      </c>
      <c r="U24" s="115">
        <v>-324</v>
      </c>
      <c r="V24" s="116">
        <v>8.3800000000000008</v>
      </c>
      <c r="W24">
        <v>0</v>
      </c>
      <c r="X24">
        <v>-182</v>
      </c>
      <c r="Y24">
        <v>0</v>
      </c>
      <c r="Z24">
        <v>8.3800000000000008</v>
      </c>
      <c r="AA24">
        <v>-142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12.33</v>
      </c>
      <c r="N25" s="115">
        <v>0</v>
      </c>
      <c r="O25" s="88">
        <v>-167</v>
      </c>
      <c r="P25" s="88">
        <v>-356</v>
      </c>
      <c r="Q25" s="88">
        <v>0</v>
      </c>
      <c r="R25" s="88">
        <v>0</v>
      </c>
      <c r="S25" s="116">
        <v>0</v>
      </c>
      <c r="U25" s="115">
        <v>-523</v>
      </c>
      <c r="V25" s="116">
        <v>12.33</v>
      </c>
      <c r="W25">
        <v>0</v>
      </c>
      <c r="X25">
        <v>-167</v>
      </c>
      <c r="Y25">
        <v>0</v>
      </c>
      <c r="Z25">
        <v>12.33</v>
      </c>
      <c r="AA25">
        <v>-356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4.33</v>
      </c>
      <c r="N26" s="115">
        <v>0</v>
      </c>
      <c r="O26" s="88">
        <v>-193</v>
      </c>
      <c r="P26" s="88">
        <v>-309</v>
      </c>
      <c r="Q26" s="88">
        <v>0</v>
      </c>
      <c r="R26" s="88">
        <v>0</v>
      </c>
      <c r="S26" s="116">
        <v>0</v>
      </c>
      <c r="U26" s="115">
        <v>-502</v>
      </c>
      <c r="V26" s="116">
        <v>4.33</v>
      </c>
      <c r="W26">
        <v>0</v>
      </c>
      <c r="X26">
        <v>-193</v>
      </c>
      <c r="Y26">
        <v>0</v>
      </c>
      <c r="Z26">
        <v>4.33</v>
      </c>
      <c r="AA26">
        <v>-309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38.520000000000003</v>
      </c>
      <c r="L27" s="88">
        <v>0</v>
      </c>
      <c r="M27" s="116">
        <v>5.49</v>
      </c>
      <c r="N27" s="115">
        <v>0</v>
      </c>
      <c r="O27" s="88">
        <v>-114</v>
      </c>
      <c r="P27" s="88">
        <v>-257</v>
      </c>
      <c r="Q27" s="88">
        <v>0</v>
      </c>
      <c r="R27" s="88">
        <v>0</v>
      </c>
      <c r="S27" s="116">
        <v>0</v>
      </c>
      <c r="U27" s="115">
        <v>-371</v>
      </c>
      <c r="V27" s="116">
        <v>44.01</v>
      </c>
      <c r="W27">
        <v>0</v>
      </c>
      <c r="X27">
        <v>-114</v>
      </c>
      <c r="Y27">
        <v>38.520000000000003</v>
      </c>
      <c r="Z27">
        <v>5.49</v>
      </c>
      <c r="AA27">
        <v>-257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1.93</v>
      </c>
      <c r="L28" s="88">
        <v>0</v>
      </c>
      <c r="M28" s="116">
        <v>9.82</v>
      </c>
      <c r="N28" s="115">
        <v>0</v>
      </c>
      <c r="O28" s="88">
        <v>-74</v>
      </c>
      <c r="P28" s="88">
        <v>-246</v>
      </c>
      <c r="Q28" s="88">
        <v>0</v>
      </c>
      <c r="R28" s="88">
        <v>0</v>
      </c>
      <c r="S28" s="116">
        <v>0</v>
      </c>
      <c r="U28" s="115">
        <v>-320</v>
      </c>
      <c r="V28" s="116">
        <v>11.75</v>
      </c>
      <c r="W28">
        <v>0</v>
      </c>
      <c r="X28">
        <v>-74</v>
      </c>
      <c r="Y28">
        <v>1.93</v>
      </c>
      <c r="Z28">
        <v>9.82</v>
      </c>
      <c r="AA28">
        <v>-246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19.260000000000002</v>
      </c>
      <c r="L29" s="88">
        <v>0</v>
      </c>
      <c r="M29" s="116">
        <v>3.66</v>
      </c>
      <c r="N29" s="115">
        <v>0</v>
      </c>
      <c r="O29" s="88">
        <v>-135</v>
      </c>
      <c r="P29" s="88">
        <v>-384</v>
      </c>
      <c r="Q29" s="88">
        <v>0</v>
      </c>
      <c r="R29" s="88">
        <v>0</v>
      </c>
      <c r="S29" s="116">
        <v>0</v>
      </c>
      <c r="U29" s="115">
        <v>-519</v>
      </c>
      <c r="V29" s="116">
        <v>22.92</v>
      </c>
      <c r="W29">
        <v>0</v>
      </c>
      <c r="X29">
        <v>-135</v>
      </c>
      <c r="Y29">
        <v>19.260000000000002</v>
      </c>
      <c r="Z29">
        <v>3.66</v>
      </c>
      <c r="AA29">
        <v>-384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24.07</v>
      </c>
      <c r="L30" s="88">
        <v>0</v>
      </c>
      <c r="M30" s="116">
        <v>7.9</v>
      </c>
      <c r="N30" s="115">
        <v>0</v>
      </c>
      <c r="O30" s="88">
        <v>-105</v>
      </c>
      <c r="P30" s="88">
        <v>-330</v>
      </c>
      <c r="Q30" s="88">
        <v>0</v>
      </c>
      <c r="R30" s="88">
        <v>0</v>
      </c>
      <c r="S30" s="116">
        <v>0</v>
      </c>
      <c r="U30" s="115">
        <v>-435</v>
      </c>
      <c r="V30" s="116">
        <v>31.97</v>
      </c>
      <c r="W30">
        <v>0</v>
      </c>
      <c r="X30">
        <v>-105</v>
      </c>
      <c r="Y30">
        <v>24.07</v>
      </c>
      <c r="Z30">
        <v>7.9</v>
      </c>
      <c r="AA30">
        <v>-330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24.07</v>
      </c>
      <c r="L31" s="88">
        <v>0</v>
      </c>
      <c r="M31" s="116">
        <v>8.9600000000000009</v>
      </c>
      <c r="N31" s="115">
        <v>0</v>
      </c>
      <c r="O31" s="88">
        <v>-70</v>
      </c>
      <c r="P31" s="88">
        <v>-270</v>
      </c>
      <c r="Q31" s="88">
        <v>0</v>
      </c>
      <c r="R31" s="88">
        <v>0</v>
      </c>
      <c r="S31" s="116">
        <v>0</v>
      </c>
      <c r="U31" s="115">
        <v>-340</v>
      </c>
      <c r="V31" s="116">
        <v>33.03</v>
      </c>
      <c r="W31">
        <v>0</v>
      </c>
      <c r="X31">
        <v>-70</v>
      </c>
      <c r="Y31">
        <v>24.07</v>
      </c>
      <c r="Z31">
        <v>8.9600000000000009</v>
      </c>
      <c r="AA31">
        <v>-270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62.61</v>
      </c>
      <c r="L32" s="88">
        <v>0</v>
      </c>
      <c r="M32" s="116">
        <v>13.19</v>
      </c>
      <c r="N32" s="115">
        <v>0</v>
      </c>
      <c r="O32" s="88">
        <v>0</v>
      </c>
      <c r="P32" s="88">
        <v>-109</v>
      </c>
      <c r="Q32" s="88">
        <v>0</v>
      </c>
      <c r="R32" s="88">
        <v>0</v>
      </c>
      <c r="S32" s="116">
        <v>0</v>
      </c>
      <c r="U32" s="115">
        <v>-109</v>
      </c>
      <c r="V32" s="116">
        <v>75.8</v>
      </c>
      <c r="W32">
        <v>0</v>
      </c>
      <c r="X32">
        <v>0</v>
      </c>
      <c r="Y32">
        <v>62.61</v>
      </c>
      <c r="Z32">
        <v>13.19</v>
      </c>
      <c r="AA32">
        <v>-109</v>
      </c>
    </row>
    <row r="33" spans="7:27">
      <c r="G33" t="s">
        <v>75</v>
      </c>
      <c r="H33" s="115">
        <v>43.35</v>
      </c>
      <c r="I33" s="88">
        <v>0</v>
      </c>
      <c r="J33" s="88">
        <v>0</v>
      </c>
      <c r="K33" s="88">
        <v>28.89</v>
      </c>
      <c r="L33" s="88">
        <v>0</v>
      </c>
      <c r="M33" s="116">
        <v>6.45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78.69</v>
      </c>
      <c r="W33">
        <v>43.35</v>
      </c>
      <c r="X33">
        <v>0</v>
      </c>
      <c r="Y33">
        <v>28.89</v>
      </c>
      <c r="Z33">
        <v>6.45</v>
      </c>
      <c r="AA33">
        <v>0</v>
      </c>
    </row>
    <row r="34" spans="7:27">
      <c r="G34" t="s">
        <v>76</v>
      </c>
      <c r="H34" s="115">
        <v>184.92</v>
      </c>
      <c r="I34" s="88">
        <v>0</v>
      </c>
      <c r="J34" s="88">
        <v>0</v>
      </c>
      <c r="K34" s="88">
        <v>28.89</v>
      </c>
      <c r="L34" s="88">
        <v>0</v>
      </c>
      <c r="M34" s="116">
        <v>7.32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221.13</v>
      </c>
      <c r="W34">
        <v>184.92</v>
      </c>
      <c r="X34">
        <v>0</v>
      </c>
      <c r="Y34">
        <v>28.89</v>
      </c>
      <c r="Z34">
        <v>7.32</v>
      </c>
      <c r="AA34">
        <v>0</v>
      </c>
    </row>
    <row r="35" spans="7:27">
      <c r="G35" t="s">
        <v>77</v>
      </c>
      <c r="H35" s="115">
        <v>179.14</v>
      </c>
      <c r="I35" s="88">
        <v>0</v>
      </c>
      <c r="J35" s="88">
        <v>0</v>
      </c>
      <c r="K35" s="88">
        <v>0</v>
      </c>
      <c r="L35" s="88">
        <v>0</v>
      </c>
      <c r="M35" s="116">
        <v>8.86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188</v>
      </c>
      <c r="W35">
        <v>179.14</v>
      </c>
      <c r="X35">
        <v>0</v>
      </c>
      <c r="Y35">
        <v>0</v>
      </c>
      <c r="Z35">
        <v>8.86</v>
      </c>
      <c r="AA35">
        <v>0</v>
      </c>
    </row>
    <row r="36" spans="7:27">
      <c r="G36" t="s">
        <v>78</v>
      </c>
      <c r="H36" s="115">
        <v>246.55</v>
      </c>
      <c r="I36" s="88">
        <v>0</v>
      </c>
      <c r="J36" s="88">
        <v>0</v>
      </c>
      <c r="K36" s="88">
        <v>0</v>
      </c>
      <c r="L36" s="88">
        <v>0</v>
      </c>
      <c r="M36" s="116">
        <v>4.1399999999999997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250.69</v>
      </c>
      <c r="W36">
        <v>246.55</v>
      </c>
      <c r="X36">
        <v>0</v>
      </c>
      <c r="Y36">
        <v>0</v>
      </c>
      <c r="Z36">
        <v>4.1399999999999997</v>
      </c>
      <c r="AA36">
        <v>0</v>
      </c>
    </row>
    <row r="37" spans="7:27">
      <c r="G37" t="s">
        <v>79</v>
      </c>
      <c r="H37" s="115">
        <v>364.06</v>
      </c>
      <c r="I37" s="88">
        <v>0</v>
      </c>
      <c r="J37" s="88">
        <v>0</v>
      </c>
      <c r="K37" s="88">
        <v>0</v>
      </c>
      <c r="L37" s="88">
        <v>0</v>
      </c>
      <c r="M37" s="116">
        <v>7.7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371.76</v>
      </c>
      <c r="W37">
        <v>364.06</v>
      </c>
      <c r="X37">
        <v>0</v>
      </c>
      <c r="Y37">
        <v>0</v>
      </c>
      <c r="Z37">
        <v>7.7</v>
      </c>
      <c r="AA37">
        <v>0</v>
      </c>
    </row>
    <row r="38" spans="7:27">
      <c r="G38" t="s">
        <v>80</v>
      </c>
      <c r="H38" s="115">
        <v>422.8</v>
      </c>
      <c r="I38" s="88">
        <v>0</v>
      </c>
      <c r="J38" s="88">
        <v>0</v>
      </c>
      <c r="K38" s="88">
        <v>0</v>
      </c>
      <c r="L38" s="88">
        <v>0</v>
      </c>
      <c r="M38" s="116">
        <v>10.11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432.91</v>
      </c>
      <c r="W38">
        <v>422.8</v>
      </c>
      <c r="X38">
        <v>0</v>
      </c>
      <c r="Y38">
        <v>0</v>
      </c>
      <c r="Z38">
        <v>10.11</v>
      </c>
      <c r="AA38">
        <v>0</v>
      </c>
    </row>
    <row r="39" spans="7:27">
      <c r="G39" t="s">
        <v>81</v>
      </c>
      <c r="H39" s="115">
        <v>543.19000000000005</v>
      </c>
      <c r="I39" s="88">
        <v>0</v>
      </c>
      <c r="J39" s="88">
        <v>42.38</v>
      </c>
      <c r="K39" s="88">
        <v>0</v>
      </c>
      <c r="L39" s="88">
        <v>0</v>
      </c>
      <c r="M39" s="116">
        <v>13.19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598.76</v>
      </c>
      <c r="W39">
        <v>543.19000000000005</v>
      </c>
      <c r="X39">
        <v>0</v>
      </c>
      <c r="Y39">
        <v>0</v>
      </c>
      <c r="Z39">
        <v>13.19</v>
      </c>
      <c r="AA39">
        <v>42.38</v>
      </c>
    </row>
    <row r="40" spans="7:27">
      <c r="G40" t="s">
        <v>82</v>
      </c>
      <c r="H40" s="115">
        <v>577.86</v>
      </c>
      <c r="I40" s="88">
        <v>0</v>
      </c>
      <c r="J40" s="88">
        <v>95.35</v>
      </c>
      <c r="K40" s="88">
        <v>0</v>
      </c>
      <c r="L40" s="88">
        <v>0</v>
      </c>
      <c r="M40" s="116">
        <v>8.09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681.3</v>
      </c>
      <c r="W40">
        <v>577.86</v>
      </c>
      <c r="X40">
        <v>0</v>
      </c>
      <c r="Y40">
        <v>0</v>
      </c>
      <c r="Z40">
        <v>8.09</v>
      </c>
      <c r="AA40">
        <v>95.35</v>
      </c>
    </row>
    <row r="41" spans="7:27">
      <c r="G41" t="s">
        <v>83</v>
      </c>
      <c r="H41" s="115">
        <v>587.49</v>
      </c>
      <c r="I41" s="88">
        <v>0</v>
      </c>
      <c r="J41" s="88">
        <v>118.46</v>
      </c>
      <c r="K41" s="88">
        <v>0</v>
      </c>
      <c r="L41" s="88">
        <v>0</v>
      </c>
      <c r="M41" s="116">
        <v>8.9600000000000009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714.91</v>
      </c>
      <c r="W41">
        <v>587.49</v>
      </c>
      <c r="X41">
        <v>0</v>
      </c>
      <c r="Y41">
        <v>0</v>
      </c>
      <c r="Z41">
        <v>8.9600000000000009</v>
      </c>
      <c r="AA41">
        <v>118.46</v>
      </c>
    </row>
    <row r="42" spans="7:27">
      <c r="G42" t="s">
        <v>84</v>
      </c>
      <c r="H42" s="115">
        <v>583.63</v>
      </c>
      <c r="I42" s="88">
        <v>0</v>
      </c>
      <c r="J42" s="88">
        <v>148.32</v>
      </c>
      <c r="K42" s="88">
        <v>0</v>
      </c>
      <c r="L42" s="88">
        <v>0</v>
      </c>
      <c r="M42" s="116">
        <v>6.36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738.31</v>
      </c>
      <c r="W42">
        <v>583.63</v>
      </c>
      <c r="X42">
        <v>0</v>
      </c>
      <c r="Y42">
        <v>0</v>
      </c>
      <c r="Z42">
        <v>6.36</v>
      </c>
      <c r="AA42">
        <v>148.32</v>
      </c>
    </row>
    <row r="43" spans="7:27">
      <c r="G43" t="s">
        <v>85</v>
      </c>
      <c r="H43" s="115">
        <v>585.57000000000005</v>
      </c>
      <c r="I43" s="88">
        <v>0</v>
      </c>
      <c r="J43" s="88">
        <v>152.16999999999999</v>
      </c>
      <c r="K43" s="88">
        <v>0</v>
      </c>
      <c r="L43" s="88">
        <v>0</v>
      </c>
      <c r="M43" s="116">
        <v>1.73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739.47</v>
      </c>
      <c r="W43">
        <v>585.57000000000005</v>
      </c>
      <c r="X43">
        <v>0</v>
      </c>
      <c r="Y43">
        <v>0</v>
      </c>
      <c r="Z43">
        <v>1.73</v>
      </c>
      <c r="AA43">
        <v>152.16999999999999</v>
      </c>
    </row>
    <row r="44" spans="7:27">
      <c r="G44" t="s">
        <v>86</v>
      </c>
      <c r="H44" s="115">
        <v>568.23</v>
      </c>
      <c r="I44" s="88">
        <v>0</v>
      </c>
      <c r="J44" s="88">
        <v>158.91</v>
      </c>
      <c r="K44" s="88">
        <v>0</v>
      </c>
      <c r="L44" s="88">
        <v>0</v>
      </c>
      <c r="M44" s="116">
        <v>8.9600000000000009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736.1</v>
      </c>
      <c r="W44">
        <v>568.23</v>
      </c>
      <c r="X44">
        <v>0</v>
      </c>
      <c r="Y44">
        <v>0</v>
      </c>
      <c r="Z44">
        <v>8.9600000000000009</v>
      </c>
      <c r="AA44">
        <v>158.91</v>
      </c>
    </row>
    <row r="45" spans="7:27">
      <c r="G45" t="s">
        <v>87</v>
      </c>
      <c r="H45" s="115">
        <v>574.98</v>
      </c>
      <c r="I45" s="88">
        <v>0</v>
      </c>
      <c r="J45" s="88">
        <v>158.91</v>
      </c>
      <c r="K45" s="88">
        <v>0</v>
      </c>
      <c r="L45" s="88">
        <v>0</v>
      </c>
      <c r="M45" s="116">
        <v>7.7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741.59</v>
      </c>
      <c r="W45">
        <v>574.98</v>
      </c>
      <c r="X45">
        <v>0</v>
      </c>
      <c r="Y45">
        <v>0</v>
      </c>
      <c r="Z45">
        <v>7.7</v>
      </c>
      <c r="AA45">
        <v>158.91</v>
      </c>
    </row>
    <row r="46" spans="7:27">
      <c r="G46" t="s">
        <v>88</v>
      </c>
      <c r="H46" s="115">
        <v>552.80999999999995</v>
      </c>
      <c r="I46" s="88">
        <v>0</v>
      </c>
      <c r="J46" s="88">
        <v>154.1</v>
      </c>
      <c r="K46" s="88">
        <v>0</v>
      </c>
      <c r="L46" s="88">
        <v>0</v>
      </c>
      <c r="M46" s="116">
        <v>10.02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716.93</v>
      </c>
      <c r="W46">
        <v>552.80999999999995</v>
      </c>
      <c r="X46">
        <v>0</v>
      </c>
      <c r="Y46">
        <v>0</v>
      </c>
      <c r="Z46">
        <v>10.02</v>
      </c>
      <c r="AA46">
        <v>154.1</v>
      </c>
    </row>
    <row r="47" spans="7:27">
      <c r="G47" t="s">
        <v>89</v>
      </c>
      <c r="H47" s="115">
        <v>536.44000000000005</v>
      </c>
      <c r="I47" s="88">
        <v>0</v>
      </c>
      <c r="J47" s="88">
        <v>148.32</v>
      </c>
      <c r="K47" s="88">
        <v>0</v>
      </c>
      <c r="L47" s="88">
        <v>0</v>
      </c>
      <c r="M47" s="116">
        <v>5.2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689.96</v>
      </c>
      <c r="W47">
        <v>536.44000000000005</v>
      </c>
      <c r="X47">
        <v>0</v>
      </c>
      <c r="Y47">
        <v>0</v>
      </c>
      <c r="Z47">
        <v>5.2</v>
      </c>
      <c r="AA47">
        <v>148.32</v>
      </c>
    </row>
    <row r="48" spans="7:27">
      <c r="G48" t="s">
        <v>90</v>
      </c>
      <c r="H48" s="115">
        <v>506.59</v>
      </c>
      <c r="I48" s="88">
        <v>0</v>
      </c>
      <c r="J48" s="88">
        <v>136.76</v>
      </c>
      <c r="K48" s="88">
        <v>0</v>
      </c>
      <c r="L48" s="88">
        <v>0</v>
      </c>
      <c r="M48" s="116">
        <v>3.66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647.01</v>
      </c>
      <c r="W48">
        <v>506.59</v>
      </c>
      <c r="X48">
        <v>0</v>
      </c>
      <c r="Y48">
        <v>0</v>
      </c>
      <c r="Z48">
        <v>3.66</v>
      </c>
      <c r="AA48">
        <v>136.76</v>
      </c>
    </row>
    <row r="49" spans="7:27">
      <c r="G49" t="s">
        <v>91</v>
      </c>
      <c r="H49" s="115">
        <v>468.07</v>
      </c>
      <c r="I49" s="88">
        <v>0</v>
      </c>
      <c r="J49" s="88">
        <v>125.2</v>
      </c>
      <c r="K49" s="88">
        <v>0</v>
      </c>
      <c r="L49" s="88">
        <v>0</v>
      </c>
      <c r="M49" s="116">
        <v>4.91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598.17999999999995</v>
      </c>
      <c r="W49">
        <v>468.07</v>
      </c>
      <c r="X49">
        <v>0</v>
      </c>
      <c r="Y49">
        <v>0</v>
      </c>
      <c r="Z49">
        <v>4.91</v>
      </c>
      <c r="AA49">
        <v>125.2</v>
      </c>
    </row>
    <row r="50" spans="7:27">
      <c r="G50" t="s">
        <v>92</v>
      </c>
      <c r="H50" s="115">
        <v>434.36</v>
      </c>
      <c r="I50" s="88">
        <v>0</v>
      </c>
      <c r="J50" s="88">
        <v>107.87</v>
      </c>
      <c r="K50" s="88">
        <v>0</v>
      </c>
      <c r="L50" s="88">
        <v>0</v>
      </c>
      <c r="M50" s="116">
        <v>1.54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543.77</v>
      </c>
      <c r="W50">
        <v>434.36</v>
      </c>
      <c r="X50">
        <v>0</v>
      </c>
      <c r="Y50">
        <v>0</v>
      </c>
      <c r="Z50">
        <v>1.54</v>
      </c>
      <c r="AA50">
        <v>107.87</v>
      </c>
    </row>
    <row r="51" spans="7:27">
      <c r="G51" t="s">
        <v>93</v>
      </c>
      <c r="H51" s="115">
        <v>476.73</v>
      </c>
      <c r="I51" s="88">
        <v>0</v>
      </c>
      <c r="J51" s="88">
        <v>94.38</v>
      </c>
      <c r="K51" s="88">
        <v>0</v>
      </c>
      <c r="L51" s="88">
        <v>0</v>
      </c>
      <c r="M51" s="116">
        <v>6.36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577.47</v>
      </c>
      <c r="W51">
        <v>476.73</v>
      </c>
      <c r="X51">
        <v>0</v>
      </c>
      <c r="Y51">
        <v>0</v>
      </c>
      <c r="Z51">
        <v>6.36</v>
      </c>
      <c r="AA51">
        <v>94.38</v>
      </c>
    </row>
    <row r="52" spans="7:27">
      <c r="G52" t="s">
        <v>94</v>
      </c>
      <c r="H52" s="115">
        <v>443.03</v>
      </c>
      <c r="I52" s="88">
        <v>0</v>
      </c>
      <c r="J52" s="88">
        <v>71.27</v>
      </c>
      <c r="K52" s="88">
        <v>0</v>
      </c>
      <c r="L52" s="88">
        <v>0</v>
      </c>
      <c r="M52" s="116">
        <v>4.33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518.63</v>
      </c>
      <c r="W52">
        <v>443.03</v>
      </c>
      <c r="X52">
        <v>0</v>
      </c>
      <c r="Y52">
        <v>0</v>
      </c>
      <c r="Z52">
        <v>4.33</v>
      </c>
      <c r="AA52">
        <v>71.27</v>
      </c>
    </row>
    <row r="53" spans="7:27">
      <c r="G53" t="s">
        <v>95</v>
      </c>
      <c r="H53" s="115">
        <v>426.64</v>
      </c>
      <c r="I53" s="88">
        <v>0</v>
      </c>
      <c r="J53" s="88">
        <v>42.38</v>
      </c>
      <c r="K53" s="88">
        <v>0</v>
      </c>
      <c r="L53" s="88">
        <v>0</v>
      </c>
      <c r="M53" s="116">
        <v>10.31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479.33</v>
      </c>
      <c r="W53">
        <v>426.64</v>
      </c>
      <c r="X53">
        <v>0</v>
      </c>
      <c r="Y53">
        <v>0</v>
      </c>
      <c r="Z53">
        <v>10.31</v>
      </c>
      <c r="AA53">
        <v>42.38</v>
      </c>
    </row>
    <row r="54" spans="7:27">
      <c r="G54" t="s">
        <v>96</v>
      </c>
      <c r="H54" s="115">
        <v>384.27</v>
      </c>
      <c r="I54" s="88">
        <v>0</v>
      </c>
      <c r="J54" s="88">
        <v>0</v>
      </c>
      <c r="K54" s="88">
        <v>0</v>
      </c>
      <c r="L54" s="88">
        <v>0</v>
      </c>
      <c r="M54" s="116">
        <v>6.84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391.11</v>
      </c>
      <c r="W54">
        <v>384.27</v>
      </c>
      <c r="X54">
        <v>0</v>
      </c>
      <c r="Y54">
        <v>0</v>
      </c>
      <c r="Z54">
        <v>6.84</v>
      </c>
      <c r="AA54">
        <v>0</v>
      </c>
    </row>
    <row r="55" spans="7:27">
      <c r="G55" t="s">
        <v>97</v>
      </c>
      <c r="H55" s="115">
        <v>291.82</v>
      </c>
      <c r="I55" s="88">
        <v>0</v>
      </c>
      <c r="J55" s="88">
        <v>0</v>
      </c>
      <c r="K55" s="88">
        <v>0</v>
      </c>
      <c r="L55" s="88">
        <v>0</v>
      </c>
      <c r="M55" s="116">
        <v>9.25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301.07</v>
      </c>
      <c r="W55">
        <v>291.82</v>
      </c>
      <c r="X55">
        <v>0</v>
      </c>
      <c r="Y55">
        <v>0</v>
      </c>
      <c r="Z55">
        <v>9.25</v>
      </c>
      <c r="AA55">
        <v>0</v>
      </c>
    </row>
    <row r="56" spans="7:27">
      <c r="G56" t="s">
        <v>98</v>
      </c>
      <c r="H56" s="115">
        <v>248.48</v>
      </c>
      <c r="I56" s="88">
        <v>0</v>
      </c>
      <c r="J56" s="88">
        <v>0</v>
      </c>
      <c r="K56" s="88">
        <v>0</v>
      </c>
      <c r="L56" s="88">
        <v>0</v>
      </c>
      <c r="M56" s="116">
        <v>8.9600000000000009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257.44</v>
      </c>
      <c r="W56">
        <v>248.48</v>
      </c>
      <c r="X56">
        <v>0</v>
      </c>
      <c r="Y56">
        <v>0</v>
      </c>
      <c r="Z56">
        <v>8.9600000000000009</v>
      </c>
      <c r="AA56">
        <v>0</v>
      </c>
    </row>
    <row r="57" spans="7:27">
      <c r="G57" t="s">
        <v>99</v>
      </c>
      <c r="H57" s="115">
        <v>201.29</v>
      </c>
      <c r="I57" s="88">
        <v>0</v>
      </c>
      <c r="J57" s="88">
        <v>0</v>
      </c>
      <c r="K57" s="88">
        <v>0</v>
      </c>
      <c r="L57" s="88">
        <v>0</v>
      </c>
      <c r="M57" s="116">
        <v>3.47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204.76</v>
      </c>
      <c r="W57">
        <v>201.29</v>
      </c>
      <c r="X57">
        <v>0</v>
      </c>
      <c r="Y57">
        <v>0</v>
      </c>
      <c r="Z57">
        <v>3.47</v>
      </c>
      <c r="AA57">
        <v>0</v>
      </c>
    </row>
    <row r="58" spans="7:27">
      <c r="G58" t="s">
        <v>100</v>
      </c>
      <c r="H58" s="115">
        <v>172.4</v>
      </c>
      <c r="I58" s="88">
        <v>0</v>
      </c>
      <c r="J58" s="88">
        <v>0</v>
      </c>
      <c r="K58" s="88">
        <v>0</v>
      </c>
      <c r="L58" s="88">
        <v>0</v>
      </c>
      <c r="M58" s="116">
        <v>5.68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178.08</v>
      </c>
      <c r="W58">
        <v>172.4</v>
      </c>
      <c r="X58">
        <v>0</v>
      </c>
      <c r="Y58">
        <v>0</v>
      </c>
      <c r="Z58">
        <v>5.68</v>
      </c>
      <c r="AA58">
        <v>0</v>
      </c>
    </row>
    <row r="59" spans="7:27">
      <c r="G59" t="s">
        <v>101</v>
      </c>
      <c r="H59" s="115">
        <v>134.84</v>
      </c>
      <c r="I59" s="88">
        <v>0</v>
      </c>
      <c r="J59" s="88">
        <v>0</v>
      </c>
      <c r="K59" s="88">
        <v>0</v>
      </c>
      <c r="L59" s="88">
        <v>0</v>
      </c>
      <c r="M59" s="116">
        <v>4.1399999999999997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138.97999999999999</v>
      </c>
      <c r="W59">
        <v>134.84</v>
      </c>
      <c r="X59">
        <v>0</v>
      </c>
      <c r="Y59">
        <v>0</v>
      </c>
      <c r="Z59">
        <v>4.1399999999999997</v>
      </c>
      <c r="AA59">
        <v>0</v>
      </c>
    </row>
    <row r="60" spans="7:27">
      <c r="G60" t="s">
        <v>102</v>
      </c>
      <c r="H60" s="115">
        <v>105.94</v>
      </c>
      <c r="I60" s="88">
        <v>0</v>
      </c>
      <c r="J60" s="88">
        <v>0</v>
      </c>
      <c r="K60" s="88">
        <v>0</v>
      </c>
      <c r="L60" s="88">
        <v>0</v>
      </c>
      <c r="M60" s="116">
        <v>8.57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114.51</v>
      </c>
      <c r="W60">
        <v>105.94</v>
      </c>
      <c r="X60">
        <v>0</v>
      </c>
      <c r="Y60">
        <v>0</v>
      </c>
      <c r="Z60">
        <v>8.57</v>
      </c>
      <c r="AA60">
        <v>0</v>
      </c>
    </row>
    <row r="61" spans="7:27">
      <c r="G61" t="s">
        <v>103</v>
      </c>
      <c r="H61" s="115">
        <v>76.08</v>
      </c>
      <c r="I61" s="88">
        <v>0</v>
      </c>
      <c r="J61" s="88">
        <v>0</v>
      </c>
      <c r="K61" s="88">
        <v>0</v>
      </c>
      <c r="L61" s="88">
        <v>0</v>
      </c>
      <c r="M61" s="116">
        <v>7.32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83.4</v>
      </c>
      <c r="W61">
        <v>76.08</v>
      </c>
      <c r="X61">
        <v>0</v>
      </c>
      <c r="Y61">
        <v>0</v>
      </c>
      <c r="Z61">
        <v>7.32</v>
      </c>
      <c r="AA61">
        <v>0</v>
      </c>
    </row>
    <row r="62" spans="7:27">
      <c r="G62" t="s">
        <v>104</v>
      </c>
      <c r="H62" s="115">
        <v>47.2</v>
      </c>
      <c r="I62" s="88">
        <v>0</v>
      </c>
      <c r="J62" s="88">
        <v>0</v>
      </c>
      <c r="K62" s="88">
        <v>0</v>
      </c>
      <c r="L62" s="88">
        <v>0</v>
      </c>
      <c r="M62" s="116">
        <v>6.16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53.36</v>
      </c>
      <c r="W62">
        <v>47.2</v>
      </c>
      <c r="X62">
        <v>0</v>
      </c>
      <c r="Y62">
        <v>0</v>
      </c>
      <c r="Z62">
        <v>6.16</v>
      </c>
      <c r="AA62">
        <v>0</v>
      </c>
    </row>
    <row r="63" spans="7:27">
      <c r="G63" t="s">
        <v>105</v>
      </c>
      <c r="H63" s="115">
        <v>44.3</v>
      </c>
      <c r="I63" s="88">
        <v>0</v>
      </c>
      <c r="J63" s="88">
        <v>0</v>
      </c>
      <c r="K63" s="88">
        <v>0</v>
      </c>
      <c r="L63" s="88">
        <v>0</v>
      </c>
      <c r="M63" s="116">
        <v>5.59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49.89</v>
      </c>
      <c r="W63">
        <v>44.3</v>
      </c>
      <c r="X63">
        <v>0</v>
      </c>
      <c r="Y63">
        <v>0</v>
      </c>
      <c r="Z63">
        <v>5.59</v>
      </c>
      <c r="AA63">
        <v>0</v>
      </c>
    </row>
    <row r="64" spans="7:27">
      <c r="G64" t="s">
        <v>106</v>
      </c>
      <c r="H64" s="115">
        <v>29.86</v>
      </c>
      <c r="I64" s="88">
        <v>0</v>
      </c>
      <c r="J64" s="88">
        <v>0</v>
      </c>
      <c r="K64" s="88">
        <v>0</v>
      </c>
      <c r="L64" s="88">
        <v>0</v>
      </c>
      <c r="M64" s="116">
        <v>2.6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32.46</v>
      </c>
      <c r="W64">
        <v>29.86</v>
      </c>
      <c r="X64">
        <v>0</v>
      </c>
      <c r="Y64">
        <v>0</v>
      </c>
      <c r="Z64">
        <v>2.6</v>
      </c>
      <c r="AA64">
        <v>0</v>
      </c>
    </row>
    <row r="65" spans="7:27">
      <c r="G65" t="s">
        <v>107</v>
      </c>
      <c r="H65" s="115">
        <v>34.67</v>
      </c>
      <c r="I65" s="88">
        <v>0</v>
      </c>
      <c r="J65" s="88">
        <v>0</v>
      </c>
      <c r="K65" s="88">
        <v>0</v>
      </c>
      <c r="L65" s="88">
        <v>0</v>
      </c>
      <c r="M65" s="116">
        <v>6.55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41.22</v>
      </c>
      <c r="W65">
        <v>34.67</v>
      </c>
      <c r="X65">
        <v>0</v>
      </c>
      <c r="Y65">
        <v>0</v>
      </c>
      <c r="Z65">
        <v>6.55</v>
      </c>
      <c r="AA65">
        <v>0</v>
      </c>
    </row>
    <row r="66" spans="7:27">
      <c r="G66" t="s">
        <v>108</v>
      </c>
      <c r="H66" s="115">
        <v>47.19</v>
      </c>
      <c r="I66" s="88">
        <v>0</v>
      </c>
      <c r="J66" s="88">
        <v>0</v>
      </c>
      <c r="K66" s="88">
        <v>0</v>
      </c>
      <c r="L66" s="88">
        <v>0</v>
      </c>
      <c r="M66" s="116">
        <v>6.65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53.84</v>
      </c>
      <c r="W66">
        <v>47.19</v>
      </c>
      <c r="X66">
        <v>0</v>
      </c>
      <c r="Y66">
        <v>0</v>
      </c>
      <c r="Z66">
        <v>6.65</v>
      </c>
      <c r="AA66">
        <v>0</v>
      </c>
    </row>
    <row r="67" spans="7:27">
      <c r="G67" t="s">
        <v>109</v>
      </c>
      <c r="H67" s="115">
        <v>47.2</v>
      </c>
      <c r="I67" s="88">
        <v>0</v>
      </c>
      <c r="J67" s="88">
        <v>0</v>
      </c>
      <c r="K67" s="88">
        <v>0</v>
      </c>
      <c r="L67" s="88">
        <v>0</v>
      </c>
      <c r="M67" s="116">
        <v>11.65</v>
      </c>
      <c r="N67" s="115">
        <v>0</v>
      </c>
      <c r="O67" s="88">
        <v>0</v>
      </c>
      <c r="P67" s="88">
        <v>0</v>
      </c>
      <c r="Q67" s="88">
        <v>-10</v>
      </c>
      <c r="R67" s="88">
        <v>0</v>
      </c>
      <c r="S67" s="116">
        <v>0</v>
      </c>
      <c r="U67" s="115">
        <v>-10</v>
      </c>
      <c r="V67" s="116">
        <v>58.85</v>
      </c>
      <c r="W67">
        <v>47.2</v>
      </c>
      <c r="X67">
        <v>0</v>
      </c>
      <c r="Y67">
        <v>-10</v>
      </c>
      <c r="Z67">
        <v>11.65</v>
      </c>
      <c r="AA67">
        <v>0</v>
      </c>
    </row>
    <row r="68" spans="7:27">
      <c r="G68" t="s">
        <v>110</v>
      </c>
      <c r="H68" s="115">
        <v>55.86</v>
      </c>
      <c r="I68" s="88">
        <v>0</v>
      </c>
      <c r="J68" s="88">
        <v>0</v>
      </c>
      <c r="K68" s="88">
        <v>0</v>
      </c>
      <c r="L68" s="88">
        <v>0</v>
      </c>
      <c r="M68" s="116">
        <v>7.8</v>
      </c>
      <c r="N68" s="115">
        <v>0</v>
      </c>
      <c r="O68" s="88">
        <v>0</v>
      </c>
      <c r="P68" s="88">
        <v>0</v>
      </c>
      <c r="Q68" s="88">
        <v>-30</v>
      </c>
      <c r="R68" s="88">
        <v>0</v>
      </c>
      <c r="S68" s="116">
        <v>0</v>
      </c>
      <c r="U68" s="115">
        <v>-30</v>
      </c>
      <c r="V68" s="116">
        <v>63.66</v>
      </c>
      <c r="W68">
        <v>55.86</v>
      </c>
      <c r="X68">
        <v>0</v>
      </c>
      <c r="Y68">
        <v>-30</v>
      </c>
      <c r="Z68">
        <v>7.8</v>
      </c>
      <c r="AA68">
        <v>0</v>
      </c>
    </row>
    <row r="69" spans="7:27">
      <c r="G69" t="s">
        <v>111</v>
      </c>
      <c r="H69" s="115">
        <v>92.46</v>
      </c>
      <c r="I69" s="88">
        <v>0</v>
      </c>
      <c r="J69" s="88">
        <v>0</v>
      </c>
      <c r="K69" s="88">
        <v>0</v>
      </c>
      <c r="L69" s="88">
        <v>0</v>
      </c>
      <c r="M69" s="116">
        <v>7.99</v>
      </c>
      <c r="N69" s="115">
        <v>0</v>
      </c>
      <c r="O69" s="88">
        <v>0</v>
      </c>
      <c r="P69" s="88">
        <v>0</v>
      </c>
      <c r="Q69" s="88">
        <v>-30</v>
      </c>
      <c r="R69" s="88">
        <v>0</v>
      </c>
      <c r="S69" s="116">
        <v>0</v>
      </c>
      <c r="U69" s="115">
        <v>-30</v>
      </c>
      <c r="V69" s="116">
        <v>100.45</v>
      </c>
      <c r="W69">
        <v>92.46</v>
      </c>
      <c r="X69">
        <v>0</v>
      </c>
      <c r="Y69">
        <v>-30</v>
      </c>
      <c r="Z69">
        <v>7.99</v>
      </c>
      <c r="AA69">
        <v>0</v>
      </c>
    </row>
    <row r="70" spans="7:27">
      <c r="G70" t="s">
        <v>112</v>
      </c>
      <c r="H70" s="115">
        <v>96.31</v>
      </c>
      <c r="I70" s="88">
        <v>0</v>
      </c>
      <c r="J70" s="88">
        <v>0</v>
      </c>
      <c r="K70" s="88">
        <v>0</v>
      </c>
      <c r="L70" s="88">
        <v>0</v>
      </c>
      <c r="M70" s="116">
        <v>5.78</v>
      </c>
      <c r="N70" s="115">
        <v>0</v>
      </c>
      <c r="O70" s="88">
        <v>0</v>
      </c>
      <c r="P70" s="88">
        <v>-120</v>
      </c>
      <c r="Q70" s="88">
        <v>-40</v>
      </c>
      <c r="R70" s="88">
        <v>0</v>
      </c>
      <c r="S70" s="116">
        <v>0</v>
      </c>
      <c r="U70" s="115">
        <v>-160</v>
      </c>
      <c r="V70" s="116">
        <v>102.09</v>
      </c>
      <c r="W70">
        <v>96.31</v>
      </c>
      <c r="X70">
        <v>0</v>
      </c>
      <c r="Y70">
        <v>-40</v>
      </c>
      <c r="Z70">
        <v>5.78</v>
      </c>
      <c r="AA70">
        <v>-120</v>
      </c>
    </row>
    <row r="71" spans="7:27">
      <c r="G71" t="s">
        <v>113</v>
      </c>
      <c r="H71" s="115">
        <v>230.18</v>
      </c>
      <c r="I71" s="88">
        <v>0</v>
      </c>
      <c r="J71" s="88">
        <v>0</v>
      </c>
      <c r="K71" s="88">
        <v>0</v>
      </c>
      <c r="L71" s="88">
        <v>0</v>
      </c>
      <c r="M71" s="116">
        <v>3.18</v>
      </c>
      <c r="N71" s="115">
        <v>0</v>
      </c>
      <c r="O71" s="88">
        <v>-15</v>
      </c>
      <c r="P71" s="88">
        <v>-102</v>
      </c>
      <c r="Q71" s="88">
        <v>-10</v>
      </c>
      <c r="R71" s="88">
        <v>0</v>
      </c>
      <c r="S71" s="116">
        <v>0</v>
      </c>
      <c r="U71" s="115">
        <v>-127</v>
      </c>
      <c r="V71" s="116">
        <v>233.36</v>
      </c>
      <c r="W71">
        <v>230.18</v>
      </c>
      <c r="X71">
        <v>-15</v>
      </c>
      <c r="Y71">
        <v>-10</v>
      </c>
      <c r="Z71">
        <v>3.18</v>
      </c>
      <c r="AA71">
        <v>-102</v>
      </c>
    </row>
    <row r="72" spans="7:27">
      <c r="G72" t="s">
        <v>114</v>
      </c>
      <c r="H72" s="115">
        <v>246.56</v>
      </c>
      <c r="I72" s="88">
        <v>0</v>
      </c>
      <c r="J72" s="88">
        <v>0</v>
      </c>
      <c r="K72" s="88">
        <v>0</v>
      </c>
      <c r="L72" s="88">
        <v>0</v>
      </c>
      <c r="M72" s="116">
        <v>7.7</v>
      </c>
      <c r="N72" s="115">
        <v>0</v>
      </c>
      <c r="O72" s="88">
        <v>-10</v>
      </c>
      <c r="P72" s="88">
        <v>-105</v>
      </c>
      <c r="Q72" s="88">
        <v>-30</v>
      </c>
      <c r="R72" s="88">
        <v>0</v>
      </c>
      <c r="S72" s="116">
        <v>0</v>
      </c>
      <c r="U72" s="115">
        <v>-145</v>
      </c>
      <c r="V72" s="116">
        <v>254.26</v>
      </c>
      <c r="W72">
        <v>246.56</v>
      </c>
      <c r="X72">
        <v>-10</v>
      </c>
      <c r="Y72">
        <v>-30</v>
      </c>
      <c r="Z72">
        <v>7.7</v>
      </c>
      <c r="AA72">
        <v>-105</v>
      </c>
    </row>
    <row r="73" spans="7:27">
      <c r="G73" t="s">
        <v>115</v>
      </c>
      <c r="H73" s="115">
        <v>225.36</v>
      </c>
      <c r="I73" s="88">
        <v>0</v>
      </c>
      <c r="J73" s="88">
        <v>0</v>
      </c>
      <c r="K73" s="88">
        <v>0</v>
      </c>
      <c r="L73" s="88">
        <v>0</v>
      </c>
      <c r="M73" s="116">
        <v>6.36</v>
      </c>
      <c r="N73" s="115">
        <v>0</v>
      </c>
      <c r="O73" s="88">
        <v>-15</v>
      </c>
      <c r="P73" s="88">
        <v>-125</v>
      </c>
      <c r="Q73" s="88">
        <v>-30</v>
      </c>
      <c r="R73" s="88">
        <v>0</v>
      </c>
      <c r="S73" s="116">
        <v>0</v>
      </c>
      <c r="U73" s="115">
        <v>-170</v>
      </c>
      <c r="V73" s="116">
        <v>231.72</v>
      </c>
      <c r="W73">
        <v>225.36</v>
      </c>
      <c r="X73">
        <v>-15</v>
      </c>
      <c r="Y73">
        <v>-30</v>
      </c>
      <c r="Z73">
        <v>6.36</v>
      </c>
      <c r="AA73">
        <v>-125</v>
      </c>
    </row>
    <row r="74" spans="7:27">
      <c r="G74" t="s">
        <v>116</v>
      </c>
      <c r="H74" s="115">
        <v>173.35</v>
      </c>
      <c r="I74" s="88">
        <v>0</v>
      </c>
      <c r="J74" s="88">
        <v>0</v>
      </c>
      <c r="K74" s="88">
        <v>0</v>
      </c>
      <c r="L74" s="88">
        <v>0</v>
      </c>
      <c r="M74" s="116">
        <v>10.31</v>
      </c>
      <c r="N74" s="115">
        <v>0</v>
      </c>
      <c r="O74" s="88">
        <v>0</v>
      </c>
      <c r="P74" s="88">
        <v>0</v>
      </c>
      <c r="Q74" s="88">
        <v>-30</v>
      </c>
      <c r="R74" s="88">
        <v>0</v>
      </c>
      <c r="S74" s="116">
        <v>0</v>
      </c>
      <c r="U74" s="115">
        <v>-30</v>
      </c>
      <c r="V74" s="116">
        <v>183.66</v>
      </c>
      <c r="W74">
        <v>173.35</v>
      </c>
      <c r="X74">
        <v>0</v>
      </c>
      <c r="Y74">
        <v>-30</v>
      </c>
      <c r="Z74">
        <v>10.31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8.48</v>
      </c>
      <c r="N75" s="115">
        <v>0</v>
      </c>
      <c r="O75" s="88">
        <v>0</v>
      </c>
      <c r="P75" s="88">
        <v>0</v>
      </c>
      <c r="Q75" s="88">
        <v>-10</v>
      </c>
      <c r="R75" s="88">
        <v>0</v>
      </c>
      <c r="S75" s="116">
        <v>0</v>
      </c>
      <c r="U75" s="115">
        <v>-10</v>
      </c>
      <c r="V75" s="116">
        <v>8.48</v>
      </c>
      <c r="W75">
        <v>0</v>
      </c>
      <c r="X75">
        <v>0</v>
      </c>
      <c r="Y75">
        <v>-10</v>
      </c>
      <c r="Z75">
        <v>8.48</v>
      </c>
      <c r="AA75">
        <v>0</v>
      </c>
    </row>
    <row r="76" spans="7:27">
      <c r="G76" t="s">
        <v>118</v>
      </c>
      <c r="H76" s="115">
        <v>0.1</v>
      </c>
      <c r="I76" s="88">
        <v>0</v>
      </c>
      <c r="J76" s="88">
        <v>0</v>
      </c>
      <c r="K76" s="88">
        <v>0</v>
      </c>
      <c r="L76" s="88">
        <v>0</v>
      </c>
      <c r="M76" s="116">
        <v>7.99</v>
      </c>
      <c r="N76" s="115">
        <v>0</v>
      </c>
      <c r="O76" s="88">
        <v>0</v>
      </c>
      <c r="P76" s="88">
        <v>0</v>
      </c>
      <c r="Q76" s="88">
        <v>-30</v>
      </c>
      <c r="R76" s="88">
        <v>0</v>
      </c>
      <c r="S76" s="116">
        <v>0</v>
      </c>
      <c r="U76" s="115">
        <v>-30</v>
      </c>
      <c r="V76" s="116">
        <v>8.09</v>
      </c>
      <c r="W76">
        <v>0.1</v>
      </c>
      <c r="X76">
        <v>0</v>
      </c>
      <c r="Y76">
        <v>-30</v>
      </c>
      <c r="Z76">
        <v>7.99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6.65</v>
      </c>
      <c r="N77" s="115">
        <v>0</v>
      </c>
      <c r="O77" s="88">
        <v>0</v>
      </c>
      <c r="P77" s="88">
        <v>0</v>
      </c>
      <c r="Q77" s="88">
        <v>-30</v>
      </c>
      <c r="R77" s="88">
        <v>0</v>
      </c>
      <c r="S77" s="116">
        <v>0</v>
      </c>
      <c r="U77" s="115">
        <v>-30</v>
      </c>
      <c r="V77" s="116">
        <v>6.65</v>
      </c>
      <c r="W77">
        <v>0</v>
      </c>
      <c r="X77">
        <v>0</v>
      </c>
      <c r="Y77">
        <v>-30</v>
      </c>
      <c r="Z77">
        <v>6.65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2.2200000000000002</v>
      </c>
      <c r="N78" s="115">
        <v>0</v>
      </c>
      <c r="O78" s="88">
        <v>0</v>
      </c>
      <c r="P78" s="88">
        <v>0</v>
      </c>
      <c r="Q78" s="88">
        <v>-20</v>
      </c>
      <c r="R78" s="88">
        <v>0</v>
      </c>
      <c r="S78" s="116">
        <v>0</v>
      </c>
      <c r="U78" s="115">
        <v>-20</v>
      </c>
      <c r="V78" s="116">
        <v>2.2200000000000002</v>
      </c>
      <c r="W78">
        <v>0</v>
      </c>
      <c r="X78">
        <v>0</v>
      </c>
      <c r="Y78">
        <v>-20</v>
      </c>
      <c r="Z78">
        <v>2.2200000000000002</v>
      </c>
      <c r="AA78">
        <v>0</v>
      </c>
    </row>
    <row r="79" spans="7:27">
      <c r="G79" t="s">
        <v>121</v>
      </c>
      <c r="H79" s="115">
        <v>8.57</v>
      </c>
      <c r="I79" s="88">
        <v>0</v>
      </c>
      <c r="J79" s="88">
        <v>0</v>
      </c>
      <c r="K79" s="88">
        <v>24.08</v>
      </c>
      <c r="L79" s="88">
        <v>0</v>
      </c>
      <c r="M79" s="116">
        <v>9.34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41.99</v>
      </c>
      <c r="W79">
        <v>8.57</v>
      </c>
      <c r="X79">
        <v>0</v>
      </c>
      <c r="Y79">
        <v>24.08</v>
      </c>
      <c r="Z79">
        <v>9.34</v>
      </c>
      <c r="AA79">
        <v>0</v>
      </c>
    </row>
    <row r="80" spans="7:27">
      <c r="G80" t="s">
        <v>122</v>
      </c>
      <c r="H80" s="115">
        <v>36.6</v>
      </c>
      <c r="I80" s="88">
        <v>0</v>
      </c>
      <c r="J80" s="88">
        <v>0</v>
      </c>
      <c r="K80" s="88">
        <v>57.78</v>
      </c>
      <c r="L80" s="88">
        <v>0</v>
      </c>
      <c r="M80" s="116">
        <v>9.6300000000000008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104.01</v>
      </c>
      <c r="W80">
        <v>36.6</v>
      </c>
      <c r="X80">
        <v>0</v>
      </c>
      <c r="Y80">
        <v>57.78</v>
      </c>
      <c r="Z80">
        <v>9.6300000000000008</v>
      </c>
      <c r="AA80">
        <v>0</v>
      </c>
    </row>
    <row r="81" spans="7:27">
      <c r="G81" t="s">
        <v>123</v>
      </c>
      <c r="H81" s="115">
        <v>52.01</v>
      </c>
      <c r="I81" s="88">
        <v>0</v>
      </c>
      <c r="J81" s="88">
        <v>0</v>
      </c>
      <c r="K81" s="88">
        <v>43.34</v>
      </c>
      <c r="L81" s="88">
        <v>0</v>
      </c>
      <c r="M81" s="116">
        <v>13.19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108.54</v>
      </c>
      <c r="W81">
        <v>52.01</v>
      </c>
      <c r="X81">
        <v>0</v>
      </c>
      <c r="Y81">
        <v>43.34</v>
      </c>
      <c r="Z81">
        <v>13.19</v>
      </c>
      <c r="AA81">
        <v>0</v>
      </c>
    </row>
    <row r="82" spans="7:27">
      <c r="G82" t="s">
        <v>124</v>
      </c>
      <c r="H82" s="115">
        <v>47.19</v>
      </c>
      <c r="I82" s="88">
        <v>0</v>
      </c>
      <c r="J82" s="88">
        <v>0</v>
      </c>
      <c r="K82" s="88">
        <v>62.6</v>
      </c>
      <c r="L82" s="88">
        <v>0</v>
      </c>
      <c r="M82" s="116">
        <v>10.69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120.48</v>
      </c>
      <c r="W82">
        <v>47.19</v>
      </c>
      <c r="X82">
        <v>0</v>
      </c>
      <c r="Y82">
        <v>62.6</v>
      </c>
      <c r="Z82">
        <v>10.69</v>
      </c>
      <c r="AA82">
        <v>0</v>
      </c>
    </row>
    <row r="83" spans="7:27">
      <c r="G83" t="s">
        <v>125</v>
      </c>
      <c r="H83" s="115">
        <v>51.04</v>
      </c>
      <c r="I83" s="88">
        <v>0</v>
      </c>
      <c r="J83" s="88">
        <v>0</v>
      </c>
      <c r="K83" s="88">
        <v>62.61</v>
      </c>
      <c r="L83" s="88">
        <v>0</v>
      </c>
      <c r="M83" s="116">
        <v>11.46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125.11</v>
      </c>
      <c r="W83">
        <v>51.04</v>
      </c>
      <c r="X83">
        <v>0</v>
      </c>
      <c r="Y83">
        <v>62.61</v>
      </c>
      <c r="Z83">
        <v>11.46</v>
      </c>
      <c r="AA83">
        <v>0</v>
      </c>
    </row>
    <row r="84" spans="7:27">
      <c r="G84" t="s">
        <v>126</v>
      </c>
      <c r="H84" s="115">
        <v>8.67</v>
      </c>
      <c r="I84" s="88">
        <v>0</v>
      </c>
      <c r="J84" s="88">
        <v>0</v>
      </c>
      <c r="K84" s="88">
        <v>14.45</v>
      </c>
      <c r="L84" s="88">
        <v>0</v>
      </c>
      <c r="M84" s="116">
        <v>8.57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31.69</v>
      </c>
      <c r="W84">
        <v>8.67</v>
      </c>
      <c r="X84">
        <v>0</v>
      </c>
      <c r="Y84">
        <v>14.45</v>
      </c>
      <c r="Z84">
        <v>8.57</v>
      </c>
      <c r="AA84">
        <v>0</v>
      </c>
    </row>
    <row r="85" spans="7:27">
      <c r="G85" t="s">
        <v>127</v>
      </c>
      <c r="H85" s="115">
        <v>138.69</v>
      </c>
      <c r="I85" s="88">
        <v>0</v>
      </c>
      <c r="J85" s="88">
        <v>0</v>
      </c>
      <c r="K85" s="88">
        <v>38.520000000000003</v>
      </c>
      <c r="L85" s="88">
        <v>0</v>
      </c>
      <c r="M85" s="116">
        <v>2.31</v>
      </c>
      <c r="N85" s="115">
        <v>0</v>
      </c>
      <c r="O85" s="88">
        <v>0</v>
      </c>
      <c r="P85" s="88">
        <v>-139</v>
      </c>
      <c r="Q85" s="88">
        <v>0</v>
      </c>
      <c r="R85" s="88">
        <v>0</v>
      </c>
      <c r="S85" s="116">
        <v>0</v>
      </c>
      <c r="U85" s="115">
        <v>-139</v>
      </c>
      <c r="V85" s="116">
        <v>179.52</v>
      </c>
      <c r="W85">
        <v>138.69</v>
      </c>
      <c r="X85">
        <v>0</v>
      </c>
      <c r="Y85">
        <v>38.520000000000003</v>
      </c>
      <c r="Z85">
        <v>2.31</v>
      </c>
      <c r="AA85">
        <v>-139</v>
      </c>
    </row>
    <row r="86" spans="7:27">
      <c r="G86" t="s">
        <v>128</v>
      </c>
      <c r="H86" s="115">
        <v>129.05000000000001</v>
      </c>
      <c r="I86" s="88">
        <v>0</v>
      </c>
      <c r="J86" s="88">
        <v>0</v>
      </c>
      <c r="K86" s="88">
        <v>62.6</v>
      </c>
      <c r="L86" s="88">
        <v>0</v>
      </c>
      <c r="M86" s="116">
        <v>11.85</v>
      </c>
      <c r="N86" s="115">
        <v>0</v>
      </c>
      <c r="O86" s="88">
        <v>0</v>
      </c>
      <c r="P86" s="88">
        <v>-171</v>
      </c>
      <c r="Q86" s="88">
        <v>0</v>
      </c>
      <c r="R86" s="88">
        <v>0</v>
      </c>
      <c r="S86" s="116">
        <v>0</v>
      </c>
      <c r="U86" s="115">
        <v>-171</v>
      </c>
      <c r="V86" s="116">
        <v>203.5</v>
      </c>
      <c r="W86">
        <v>129.05000000000001</v>
      </c>
      <c r="X86">
        <v>0</v>
      </c>
      <c r="Y86">
        <v>62.6</v>
      </c>
      <c r="Z86">
        <v>11.85</v>
      </c>
      <c r="AA86">
        <v>-171</v>
      </c>
    </row>
    <row r="87" spans="7:27">
      <c r="G87" t="s">
        <v>129</v>
      </c>
      <c r="H87" s="115">
        <v>87.65</v>
      </c>
      <c r="I87" s="88">
        <v>0</v>
      </c>
      <c r="J87" s="88">
        <v>0</v>
      </c>
      <c r="K87" s="88">
        <v>38.520000000000003</v>
      </c>
      <c r="L87" s="88">
        <v>0</v>
      </c>
      <c r="M87" s="116">
        <v>9.82</v>
      </c>
      <c r="N87" s="115">
        <v>0</v>
      </c>
      <c r="O87" s="88">
        <v>0</v>
      </c>
      <c r="P87" s="88">
        <v>-171</v>
      </c>
      <c r="Q87" s="88">
        <v>0</v>
      </c>
      <c r="R87" s="88">
        <v>0</v>
      </c>
      <c r="S87" s="116">
        <v>0</v>
      </c>
      <c r="U87" s="115">
        <v>-171</v>
      </c>
      <c r="V87" s="116">
        <v>135.99</v>
      </c>
      <c r="W87">
        <v>87.65</v>
      </c>
      <c r="X87">
        <v>0</v>
      </c>
      <c r="Y87">
        <v>38.520000000000003</v>
      </c>
      <c r="Z87">
        <v>9.82</v>
      </c>
      <c r="AA87">
        <v>-171</v>
      </c>
    </row>
    <row r="88" spans="7:27">
      <c r="G88" t="s">
        <v>130</v>
      </c>
      <c r="H88" s="115">
        <v>68.38</v>
      </c>
      <c r="I88" s="88">
        <v>0</v>
      </c>
      <c r="J88" s="88">
        <v>0</v>
      </c>
      <c r="K88" s="88">
        <v>48.16</v>
      </c>
      <c r="L88" s="88">
        <v>0</v>
      </c>
      <c r="M88" s="116">
        <v>13.19</v>
      </c>
      <c r="N88" s="115">
        <v>0</v>
      </c>
      <c r="O88" s="88">
        <v>0</v>
      </c>
      <c r="P88" s="88">
        <v>-171</v>
      </c>
      <c r="Q88" s="88">
        <v>0</v>
      </c>
      <c r="R88" s="88">
        <v>0</v>
      </c>
      <c r="S88" s="116">
        <v>0</v>
      </c>
      <c r="U88" s="115">
        <v>-171</v>
      </c>
      <c r="V88" s="116">
        <v>129.72999999999999</v>
      </c>
      <c r="W88">
        <v>68.38</v>
      </c>
      <c r="X88">
        <v>0</v>
      </c>
      <c r="Y88">
        <v>48.16</v>
      </c>
      <c r="Z88">
        <v>13.19</v>
      </c>
      <c r="AA88">
        <v>-171</v>
      </c>
    </row>
    <row r="89" spans="7:27">
      <c r="G89" t="s">
        <v>131</v>
      </c>
      <c r="H89" s="115">
        <v>36.6</v>
      </c>
      <c r="I89" s="88">
        <v>0</v>
      </c>
      <c r="J89" s="88">
        <v>0</v>
      </c>
      <c r="K89" s="88">
        <v>9.6300000000000008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55.86</v>
      </c>
      <c r="W89">
        <v>36.6</v>
      </c>
      <c r="X89">
        <v>0</v>
      </c>
      <c r="Y89">
        <v>9.6300000000000008</v>
      </c>
      <c r="Z89">
        <v>9.6300000000000008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48.16</v>
      </c>
      <c r="L90" s="88">
        <v>0</v>
      </c>
      <c r="M90" s="116">
        <v>9.6300000000000008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57.79</v>
      </c>
      <c r="W90">
        <v>0</v>
      </c>
      <c r="X90">
        <v>0</v>
      </c>
      <c r="Y90">
        <v>48.16</v>
      </c>
      <c r="Z90">
        <v>9.6300000000000008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28.9</v>
      </c>
      <c r="L91" s="88">
        <v>0</v>
      </c>
      <c r="M91" s="116">
        <v>9.82</v>
      </c>
      <c r="N91" s="115">
        <v>0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-40</v>
      </c>
      <c r="V91" s="116">
        <v>38.72</v>
      </c>
      <c r="W91">
        <v>0</v>
      </c>
      <c r="X91">
        <v>0</v>
      </c>
      <c r="Y91">
        <v>28.9</v>
      </c>
      <c r="Z91">
        <v>9.82</v>
      </c>
      <c r="AA91">
        <v>-40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4.8099999999999996</v>
      </c>
      <c r="L92" s="88">
        <v>0</v>
      </c>
      <c r="M92" s="116">
        <v>2.2200000000000002</v>
      </c>
      <c r="N92" s="115">
        <v>0</v>
      </c>
      <c r="O92" s="88">
        <v>0</v>
      </c>
      <c r="P92" s="88">
        <v>-78</v>
      </c>
      <c r="Q92" s="88">
        <v>0</v>
      </c>
      <c r="R92" s="88">
        <v>0</v>
      </c>
      <c r="S92" s="116">
        <v>0</v>
      </c>
      <c r="U92" s="115">
        <v>-78</v>
      </c>
      <c r="V92" s="116">
        <v>7.03</v>
      </c>
      <c r="W92">
        <v>0</v>
      </c>
      <c r="X92">
        <v>0</v>
      </c>
      <c r="Y92">
        <v>4.8099999999999996</v>
      </c>
      <c r="Z92">
        <v>2.2200000000000002</v>
      </c>
      <c r="AA92">
        <v>-78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43.34</v>
      </c>
      <c r="L93" s="88">
        <v>0</v>
      </c>
      <c r="M93" s="116">
        <v>7.32</v>
      </c>
      <c r="N93" s="115">
        <v>0</v>
      </c>
      <c r="O93" s="88">
        <v>0</v>
      </c>
      <c r="P93" s="88">
        <v>-54.64</v>
      </c>
      <c r="Q93" s="88">
        <v>0</v>
      </c>
      <c r="R93" s="88">
        <v>0</v>
      </c>
      <c r="S93" s="116">
        <v>0</v>
      </c>
      <c r="U93" s="115">
        <v>-54.64</v>
      </c>
      <c r="V93" s="116">
        <v>50.66</v>
      </c>
      <c r="W93">
        <v>0</v>
      </c>
      <c r="X93">
        <v>0</v>
      </c>
      <c r="Y93">
        <v>43.34</v>
      </c>
      <c r="Z93">
        <v>7.32</v>
      </c>
      <c r="AA93">
        <v>-54.64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4.82</v>
      </c>
      <c r="L94" s="88">
        <v>0</v>
      </c>
      <c r="M94" s="116">
        <v>9.5299999999999994</v>
      </c>
      <c r="N94" s="115">
        <v>0</v>
      </c>
      <c r="O94" s="88">
        <v>0</v>
      </c>
      <c r="P94" s="88">
        <v>-72</v>
      </c>
      <c r="Q94" s="88">
        <v>0</v>
      </c>
      <c r="R94" s="88">
        <v>0</v>
      </c>
      <c r="S94" s="116">
        <v>0</v>
      </c>
      <c r="U94" s="115">
        <v>-72</v>
      </c>
      <c r="V94" s="116">
        <v>14.35</v>
      </c>
      <c r="W94">
        <v>0</v>
      </c>
      <c r="X94">
        <v>0</v>
      </c>
      <c r="Y94">
        <v>4.82</v>
      </c>
      <c r="Z94">
        <v>9.5299999999999994</v>
      </c>
      <c r="AA94">
        <v>-72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38.520000000000003</v>
      </c>
      <c r="L95" s="88">
        <v>0</v>
      </c>
      <c r="M95" s="116">
        <v>7.9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46.42</v>
      </c>
      <c r="W95">
        <v>0</v>
      </c>
      <c r="X95">
        <v>0</v>
      </c>
      <c r="Y95">
        <v>38.520000000000003</v>
      </c>
      <c r="Z95">
        <v>7.9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9.6300000000000008</v>
      </c>
      <c r="L96" s="88">
        <v>0</v>
      </c>
      <c r="M96" s="116">
        <v>8.48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18.11</v>
      </c>
      <c r="W96">
        <v>0</v>
      </c>
      <c r="X96">
        <v>0</v>
      </c>
      <c r="Y96">
        <v>9.6300000000000008</v>
      </c>
      <c r="Z96">
        <v>8.48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9.64</v>
      </c>
      <c r="L97" s="88">
        <v>0</v>
      </c>
      <c r="M97" s="116">
        <v>5.87</v>
      </c>
      <c r="N97" s="115">
        <v>0</v>
      </c>
      <c r="O97" s="88">
        <v>-12</v>
      </c>
      <c r="P97" s="88">
        <v>0</v>
      </c>
      <c r="Q97" s="88">
        <v>0</v>
      </c>
      <c r="R97" s="88">
        <v>0</v>
      </c>
      <c r="S97" s="116">
        <v>0</v>
      </c>
      <c r="U97" s="115">
        <v>-12</v>
      </c>
      <c r="V97" s="116">
        <v>15.51</v>
      </c>
      <c r="W97">
        <v>0</v>
      </c>
      <c r="X97">
        <v>-12</v>
      </c>
      <c r="Y97">
        <v>9.64</v>
      </c>
      <c r="Z97">
        <v>5.87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2.89</v>
      </c>
      <c r="L98" s="88">
        <v>0</v>
      </c>
      <c r="M98" s="116">
        <v>3.95</v>
      </c>
      <c r="N98" s="115">
        <v>0</v>
      </c>
      <c r="O98" s="88">
        <v>-37</v>
      </c>
      <c r="P98" s="88">
        <v>0</v>
      </c>
      <c r="Q98" s="88">
        <v>0</v>
      </c>
      <c r="R98" s="88">
        <v>0</v>
      </c>
      <c r="S98" s="116">
        <v>0</v>
      </c>
      <c r="U98" s="115">
        <v>-37</v>
      </c>
      <c r="V98" s="116">
        <v>6.84</v>
      </c>
      <c r="W98">
        <v>0</v>
      </c>
      <c r="X98">
        <v>-37</v>
      </c>
      <c r="Y98">
        <v>2.89</v>
      </c>
      <c r="Z98">
        <v>3.95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3.2391525000000008</v>
      </c>
      <c r="I99" s="111">
        <f t="shared" ref="I99:BQ99" si="1">SUM(I3:I98)/4000</f>
        <v>0</v>
      </c>
      <c r="J99" s="111">
        <f t="shared" si="1"/>
        <v>0.43869500000000006</v>
      </c>
      <c r="K99" s="111">
        <f t="shared" si="1"/>
        <v>0.24558999999999997</v>
      </c>
      <c r="L99" s="111">
        <f t="shared" si="1"/>
        <v>0</v>
      </c>
      <c r="M99" s="111">
        <f t="shared" si="1"/>
        <v>0.16560500000000011</v>
      </c>
      <c r="N99" s="110">
        <f t="shared" si="1"/>
        <v>-0.18475</v>
      </c>
      <c r="O99" s="111">
        <f t="shared" si="1"/>
        <v>-1.3827499999999999</v>
      </c>
      <c r="P99" s="111">
        <f t="shared" si="1"/>
        <v>-1.9209100000000001</v>
      </c>
      <c r="Q99" s="111">
        <f t="shared" si="1"/>
        <v>-7.4999999999999997E-2</v>
      </c>
      <c r="R99" s="111">
        <f t="shared" si="1"/>
        <v>0</v>
      </c>
      <c r="S99" s="112">
        <f t="shared" si="1"/>
        <v>0</v>
      </c>
      <c r="U99" s="110">
        <f t="shared" si="1"/>
        <v>-3.5634099999999997</v>
      </c>
      <c r="V99" s="112">
        <f t="shared" si="1"/>
        <v>4.0890425000000006</v>
      </c>
      <c r="W99">
        <f t="shared" si="1"/>
        <v>3.054402500000001</v>
      </c>
      <c r="X99">
        <f t="shared" si="1"/>
        <v>-1.3827499999999999</v>
      </c>
      <c r="Y99">
        <f t="shared" si="1"/>
        <v>0.17058999999999994</v>
      </c>
      <c r="Z99">
        <f t="shared" si="1"/>
        <v>0.16560500000000011</v>
      </c>
      <c r="AA99">
        <f t="shared" si="1"/>
        <v>-1.4822149999999998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150</v>
      </c>
      <c r="BA1" t="s">
        <v>149</v>
      </c>
      <c r="BB1" t="s">
        <v>150</v>
      </c>
      <c r="BC1" t="s">
        <v>149</v>
      </c>
      <c r="BD1" t="s">
        <v>150</v>
      </c>
      <c r="BE1" t="s">
        <v>149</v>
      </c>
      <c r="BF1" t="s">
        <v>488</v>
      </c>
      <c r="BG1" t="s">
        <v>489</v>
      </c>
      <c r="BH1" t="s">
        <v>488</v>
      </c>
      <c r="BI1" t="s">
        <v>489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44592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487</v>
      </c>
      <c r="BE2" t="s">
        <v>487</v>
      </c>
      <c r="BF2" t="s">
        <v>150</v>
      </c>
      <c r="BG2" t="s">
        <v>152</v>
      </c>
      <c r="BH2" t="s">
        <v>153</v>
      </c>
      <c r="BI2" t="s">
        <v>153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26.369999999999997</v>
      </c>
      <c r="I3" s="95">
        <v>0.64999999999999991</v>
      </c>
      <c r="J3" s="95">
        <v>1.62</v>
      </c>
      <c r="K3" s="95">
        <v>0</v>
      </c>
      <c r="L3" s="95">
        <v>4.82</v>
      </c>
      <c r="M3" s="114">
        <v>0</v>
      </c>
      <c r="N3" s="113">
        <v>153.12</v>
      </c>
      <c r="O3" s="95">
        <v>207.32999999999998</v>
      </c>
      <c r="P3" s="95">
        <v>0</v>
      </c>
      <c r="Q3" s="95">
        <v>0</v>
      </c>
      <c r="R3" s="95">
        <v>0</v>
      </c>
      <c r="S3" s="114">
        <v>0</v>
      </c>
      <c r="W3">
        <v>0.39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0.39</v>
      </c>
      <c r="AD3">
        <v>0.36</v>
      </c>
      <c r="AE3">
        <v>0</v>
      </c>
      <c r="AF3">
        <v>18.3</v>
      </c>
      <c r="AG3">
        <v>0</v>
      </c>
      <c r="AH3">
        <v>0.43</v>
      </c>
      <c r="AI3">
        <v>0.65</v>
      </c>
      <c r="AJ3">
        <v>0.4</v>
      </c>
      <c r="AK3">
        <v>4.82</v>
      </c>
      <c r="AL3">
        <v>0.32</v>
      </c>
      <c r="AM3">
        <v>0.43</v>
      </c>
      <c r="AN3">
        <v>0</v>
      </c>
      <c r="AO3">
        <v>2.89</v>
      </c>
      <c r="AP3">
        <v>1.3</v>
      </c>
      <c r="AQ3">
        <v>0.22</v>
      </c>
      <c r="AR3">
        <v>4.2</v>
      </c>
      <c r="AS3">
        <v>1.94</v>
      </c>
      <c r="AT3">
        <v>0</v>
      </c>
      <c r="AU3">
        <v>1.51</v>
      </c>
      <c r="AV3">
        <v>4.5199999999999996</v>
      </c>
      <c r="AW3">
        <v>0</v>
      </c>
      <c r="AX3">
        <v>30</v>
      </c>
      <c r="AY3">
        <v>15</v>
      </c>
      <c r="AZ3">
        <v>35</v>
      </c>
      <c r="BA3">
        <v>45</v>
      </c>
      <c r="BB3">
        <v>0</v>
      </c>
      <c r="BC3">
        <v>0</v>
      </c>
      <c r="BD3">
        <v>115.16</v>
      </c>
      <c r="BE3">
        <v>108.12</v>
      </c>
      <c r="BF3">
        <v>0</v>
      </c>
      <c r="BG3">
        <v>0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26.369999999999997</v>
      </c>
      <c r="I4" s="88">
        <v>0.64999999999999991</v>
      </c>
      <c r="J4" s="88">
        <v>1.62</v>
      </c>
      <c r="K4" s="88">
        <v>0</v>
      </c>
      <c r="L4" s="88">
        <v>4.82</v>
      </c>
      <c r="M4" s="116">
        <v>0</v>
      </c>
      <c r="N4" s="115">
        <v>153.12</v>
      </c>
      <c r="O4" s="88">
        <v>207.32999999999998</v>
      </c>
      <c r="P4" s="88">
        <v>0</v>
      </c>
      <c r="Q4" s="88">
        <v>0</v>
      </c>
      <c r="R4" s="88">
        <v>0</v>
      </c>
      <c r="S4" s="116">
        <v>0</v>
      </c>
      <c r="W4">
        <v>0.39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0.39</v>
      </c>
      <c r="AD4">
        <v>0.36</v>
      </c>
      <c r="AE4">
        <v>0</v>
      </c>
      <c r="AF4">
        <v>18.3</v>
      </c>
      <c r="AG4">
        <v>0</v>
      </c>
      <c r="AH4">
        <v>0.43</v>
      </c>
      <c r="AI4">
        <v>0.65</v>
      </c>
      <c r="AJ4">
        <v>0.4</v>
      </c>
      <c r="AK4">
        <v>4.82</v>
      </c>
      <c r="AL4">
        <v>0.32</v>
      </c>
      <c r="AM4">
        <v>0.43</v>
      </c>
      <c r="AN4">
        <v>0</v>
      </c>
      <c r="AO4">
        <v>2.89</v>
      </c>
      <c r="AP4">
        <v>1.3</v>
      </c>
      <c r="AQ4">
        <v>0.22</v>
      </c>
      <c r="AR4">
        <v>4.2</v>
      </c>
      <c r="AS4">
        <v>1.94</v>
      </c>
      <c r="AT4">
        <v>0</v>
      </c>
      <c r="AU4">
        <v>1.51</v>
      </c>
      <c r="AV4">
        <v>4.5199999999999996</v>
      </c>
      <c r="AW4">
        <v>0</v>
      </c>
      <c r="AX4">
        <v>30</v>
      </c>
      <c r="AY4">
        <v>15</v>
      </c>
      <c r="AZ4">
        <v>35</v>
      </c>
      <c r="BA4">
        <v>45</v>
      </c>
      <c r="BB4">
        <v>0</v>
      </c>
      <c r="BC4">
        <v>0</v>
      </c>
      <c r="BD4">
        <v>115.16</v>
      </c>
      <c r="BE4">
        <v>108.12</v>
      </c>
      <c r="BF4">
        <v>0</v>
      </c>
      <c r="BG4">
        <v>0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26.369999999999997</v>
      </c>
      <c r="I5" s="88">
        <v>0.64999999999999991</v>
      </c>
      <c r="J5" s="88">
        <v>1.62</v>
      </c>
      <c r="K5" s="88">
        <v>0</v>
      </c>
      <c r="L5" s="88">
        <v>4.82</v>
      </c>
      <c r="M5" s="116">
        <v>0</v>
      </c>
      <c r="N5" s="115">
        <v>153.12</v>
      </c>
      <c r="O5" s="88">
        <v>207.32999999999998</v>
      </c>
      <c r="P5" s="88">
        <v>0</v>
      </c>
      <c r="Q5" s="88">
        <v>0</v>
      </c>
      <c r="R5" s="88">
        <v>0</v>
      </c>
      <c r="S5" s="116">
        <v>0</v>
      </c>
      <c r="W5">
        <v>0.39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0.39</v>
      </c>
      <c r="AD5">
        <v>0.36</v>
      </c>
      <c r="AE5">
        <v>0</v>
      </c>
      <c r="AF5">
        <v>18.3</v>
      </c>
      <c r="AG5">
        <v>0</v>
      </c>
      <c r="AH5">
        <v>0.43</v>
      </c>
      <c r="AI5">
        <v>0.65</v>
      </c>
      <c r="AJ5">
        <v>0.4</v>
      </c>
      <c r="AK5">
        <v>4.82</v>
      </c>
      <c r="AL5">
        <v>0.32</v>
      </c>
      <c r="AM5">
        <v>0.43</v>
      </c>
      <c r="AN5">
        <v>0</v>
      </c>
      <c r="AO5">
        <v>2.89</v>
      </c>
      <c r="AP5">
        <v>1.3</v>
      </c>
      <c r="AQ5">
        <v>0.22</v>
      </c>
      <c r="AR5">
        <v>4.2</v>
      </c>
      <c r="AS5">
        <v>1.94</v>
      </c>
      <c r="AT5">
        <v>0</v>
      </c>
      <c r="AU5">
        <v>1.51</v>
      </c>
      <c r="AV5">
        <v>4.5199999999999996</v>
      </c>
      <c r="AW5">
        <v>0</v>
      </c>
      <c r="AX5">
        <v>30</v>
      </c>
      <c r="AY5">
        <v>15</v>
      </c>
      <c r="AZ5">
        <v>35</v>
      </c>
      <c r="BA5">
        <v>45</v>
      </c>
      <c r="BB5">
        <v>0</v>
      </c>
      <c r="BC5">
        <v>0</v>
      </c>
      <c r="BD5">
        <v>115.16</v>
      </c>
      <c r="BE5">
        <v>108.12</v>
      </c>
      <c r="BF5">
        <v>0</v>
      </c>
      <c r="BG5">
        <v>0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26.369999999999997</v>
      </c>
      <c r="I6" s="88">
        <v>0.64999999999999991</v>
      </c>
      <c r="J6" s="88">
        <v>1.62</v>
      </c>
      <c r="K6" s="88">
        <v>0</v>
      </c>
      <c r="L6" s="88">
        <v>4.82</v>
      </c>
      <c r="M6" s="116">
        <v>0</v>
      </c>
      <c r="N6" s="115">
        <v>153.12</v>
      </c>
      <c r="O6" s="88">
        <v>207.32999999999998</v>
      </c>
      <c r="P6" s="88">
        <v>0</v>
      </c>
      <c r="Q6" s="88">
        <v>0</v>
      </c>
      <c r="R6" s="88">
        <v>0</v>
      </c>
      <c r="S6" s="116">
        <v>0</v>
      </c>
      <c r="W6">
        <v>0.39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0.39</v>
      </c>
      <c r="AD6">
        <v>0.36</v>
      </c>
      <c r="AE6">
        <v>0</v>
      </c>
      <c r="AF6">
        <v>18.3</v>
      </c>
      <c r="AG6">
        <v>0</v>
      </c>
      <c r="AH6">
        <v>0.43</v>
      </c>
      <c r="AI6">
        <v>0.65</v>
      </c>
      <c r="AJ6">
        <v>0.4</v>
      </c>
      <c r="AK6">
        <v>4.82</v>
      </c>
      <c r="AL6">
        <v>0.32</v>
      </c>
      <c r="AM6">
        <v>0.43</v>
      </c>
      <c r="AN6">
        <v>0</v>
      </c>
      <c r="AO6">
        <v>2.89</v>
      </c>
      <c r="AP6">
        <v>1.3</v>
      </c>
      <c r="AQ6">
        <v>0.22</v>
      </c>
      <c r="AR6">
        <v>4.2</v>
      </c>
      <c r="AS6">
        <v>1.94</v>
      </c>
      <c r="AT6">
        <v>0</v>
      </c>
      <c r="AU6">
        <v>1.51</v>
      </c>
      <c r="AV6">
        <v>4.5199999999999996</v>
      </c>
      <c r="AW6">
        <v>0</v>
      </c>
      <c r="AX6">
        <v>30</v>
      </c>
      <c r="AY6">
        <v>15</v>
      </c>
      <c r="AZ6">
        <v>35</v>
      </c>
      <c r="BA6">
        <v>45</v>
      </c>
      <c r="BB6">
        <v>0</v>
      </c>
      <c r="BC6">
        <v>0</v>
      </c>
      <c r="BD6">
        <v>115.16</v>
      </c>
      <c r="BE6">
        <v>108.12</v>
      </c>
      <c r="BF6">
        <v>0</v>
      </c>
      <c r="BG6">
        <v>0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26.369999999999997</v>
      </c>
      <c r="I7" s="88">
        <v>0.64999999999999991</v>
      </c>
      <c r="J7" s="88">
        <v>1.62</v>
      </c>
      <c r="K7" s="88">
        <v>0</v>
      </c>
      <c r="L7" s="88">
        <v>4.82</v>
      </c>
      <c r="M7" s="116">
        <v>0</v>
      </c>
      <c r="N7" s="115">
        <v>153.12</v>
      </c>
      <c r="O7" s="88">
        <v>207.32999999999998</v>
      </c>
      <c r="P7" s="88">
        <v>0</v>
      </c>
      <c r="Q7" s="88">
        <v>0</v>
      </c>
      <c r="R7" s="88">
        <v>0</v>
      </c>
      <c r="S7" s="116">
        <v>0</v>
      </c>
      <c r="W7">
        <v>0.39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0.39</v>
      </c>
      <c r="AD7">
        <v>0.36</v>
      </c>
      <c r="AE7">
        <v>0</v>
      </c>
      <c r="AF7">
        <v>18.3</v>
      </c>
      <c r="AG7">
        <v>0</v>
      </c>
      <c r="AH7">
        <v>0.43</v>
      </c>
      <c r="AI7">
        <v>0.65</v>
      </c>
      <c r="AJ7">
        <v>0.4</v>
      </c>
      <c r="AK7">
        <v>4.82</v>
      </c>
      <c r="AL7">
        <v>0.32</v>
      </c>
      <c r="AM7">
        <v>0.43</v>
      </c>
      <c r="AN7">
        <v>0</v>
      </c>
      <c r="AO7">
        <v>2.89</v>
      </c>
      <c r="AP7">
        <v>1.3</v>
      </c>
      <c r="AQ7">
        <v>0.22</v>
      </c>
      <c r="AR7">
        <v>4.2</v>
      </c>
      <c r="AS7">
        <v>1.94</v>
      </c>
      <c r="AT7">
        <v>0</v>
      </c>
      <c r="AU7">
        <v>1.51</v>
      </c>
      <c r="AV7">
        <v>4.5199999999999996</v>
      </c>
      <c r="AW7">
        <v>0</v>
      </c>
      <c r="AX7">
        <v>30</v>
      </c>
      <c r="AY7">
        <v>15</v>
      </c>
      <c r="AZ7">
        <v>35</v>
      </c>
      <c r="BA7">
        <v>45</v>
      </c>
      <c r="BB7">
        <v>0</v>
      </c>
      <c r="BC7">
        <v>0</v>
      </c>
      <c r="BD7">
        <v>115.16</v>
      </c>
      <c r="BE7">
        <v>108.12</v>
      </c>
      <c r="BF7">
        <v>0</v>
      </c>
      <c r="BG7">
        <v>0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26.369999999999997</v>
      </c>
      <c r="I8" s="88">
        <v>0.64999999999999991</v>
      </c>
      <c r="J8" s="88">
        <v>1.62</v>
      </c>
      <c r="K8" s="88">
        <v>0</v>
      </c>
      <c r="L8" s="88">
        <v>4.82</v>
      </c>
      <c r="M8" s="116">
        <v>0</v>
      </c>
      <c r="N8" s="115">
        <v>153.12</v>
      </c>
      <c r="O8" s="88">
        <v>207.32999999999998</v>
      </c>
      <c r="P8" s="88">
        <v>0</v>
      </c>
      <c r="Q8" s="88">
        <v>0</v>
      </c>
      <c r="R8" s="88">
        <v>0</v>
      </c>
      <c r="S8" s="116">
        <v>0</v>
      </c>
      <c r="W8">
        <v>0.39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0.39</v>
      </c>
      <c r="AD8">
        <v>0.36</v>
      </c>
      <c r="AE8">
        <v>0</v>
      </c>
      <c r="AF8">
        <v>18.3</v>
      </c>
      <c r="AG8">
        <v>0</v>
      </c>
      <c r="AH8">
        <v>0.43</v>
      </c>
      <c r="AI8">
        <v>0.65</v>
      </c>
      <c r="AJ8">
        <v>0.4</v>
      </c>
      <c r="AK8">
        <v>4.82</v>
      </c>
      <c r="AL8">
        <v>0.32</v>
      </c>
      <c r="AM8">
        <v>0.43</v>
      </c>
      <c r="AN8">
        <v>0</v>
      </c>
      <c r="AO8">
        <v>2.89</v>
      </c>
      <c r="AP8">
        <v>1.3</v>
      </c>
      <c r="AQ8">
        <v>0.22</v>
      </c>
      <c r="AR8">
        <v>4.2</v>
      </c>
      <c r="AS8">
        <v>1.94</v>
      </c>
      <c r="AT8">
        <v>0</v>
      </c>
      <c r="AU8">
        <v>1.51</v>
      </c>
      <c r="AV8">
        <v>4.5199999999999996</v>
      </c>
      <c r="AW8">
        <v>0</v>
      </c>
      <c r="AX8">
        <v>30</v>
      </c>
      <c r="AY8">
        <v>15</v>
      </c>
      <c r="AZ8">
        <v>35</v>
      </c>
      <c r="BA8">
        <v>45</v>
      </c>
      <c r="BB8">
        <v>0</v>
      </c>
      <c r="BC8">
        <v>0</v>
      </c>
      <c r="BD8">
        <v>115.16</v>
      </c>
      <c r="BE8">
        <v>108.12</v>
      </c>
      <c r="BF8">
        <v>0</v>
      </c>
      <c r="BG8">
        <v>0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26.369999999999997</v>
      </c>
      <c r="I9" s="88">
        <v>0.64999999999999991</v>
      </c>
      <c r="J9" s="88">
        <v>1.62</v>
      </c>
      <c r="K9" s="88">
        <v>0</v>
      </c>
      <c r="L9" s="88">
        <v>4.82</v>
      </c>
      <c r="M9" s="116">
        <v>0</v>
      </c>
      <c r="N9" s="115">
        <v>153.12</v>
      </c>
      <c r="O9" s="88">
        <v>207.32999999999998</v>
      </c>
      <c r="P9" s="88">
        <v>0</v>
      </c>
      <c r="Q9" s="88">
        <v>0</v>
      </c>
      <c r="R9" s="88">
        <v>0</v>
      </c>
      <c r="S9" s="116">
        <v>0</v>
      </c>
      <c r="W9">
        <v>0.39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0.39</v>
      </c>
      <c r="AD9">
        <v>0.36</v>
      </c>
      <c r="AE9">
        <v>0</v>
      </c>
      <c r="AF9">
        <v>18.3</v>
      </c>
      <c r="AG9">
        <v>0</v>
      </c>
      <c r="AH9">
        <v>0.43</v>
      </c>
      <c r="AI9">
        <v>0.65</v>
      </c>
      <c r="AJ9">
        <v>0.4</v>
      </c>
      <c r="AK9">
        <v>4.82</v>
      </c>
      <c r="AL9">
        <v>0.32</v>
      </c>
      <c r="AM9">
        <v>0.43</v>
      </c>
      <c r="AN9">
        <v>0</v>
      </c>
      <c r="AO9">
        <v>2.89</v>
      </c>
      <c r="AP9">
        <v>1.3</v>
      </c>
      <c r="AQ9">
        <v>0.22</v>
      </c>
      <c r="AR9">
        <v>4.2</v>
      </c>
      <c r="AS9">
        <v>1.94</v>
      </c>
      <c r="AT9">
        <v>0</v>
      </c>
      <c r="AU9">
        <v>1.51</v>
      </c>
      <c r="AV9">
        <v>4.5199999999999996</v>
      </c>
      <c r="AW9">
        <v>0</v>
      </c>
      <c r="AX9">
        <v>30</v>
      </c>
      <c r="AY9">
        <v>15</v>
      </c>
      <c r="AZ9">
        <v>35</v>
      </c>
      <c r="BA9">
        <v>45</v>
      </c>
      <c r="BB9">
        <v>0</v>
      </c>
      <c r="BC9">
        <v>0</v>
      </c>
      <c r="BD9">
        <v>115.16</v>
      </c>
      <c r="BE9">
        <v>108.12</v>
      </c>
      <c r="BF9">
        <v>0</v>
      </c>
      <c r="BG9">
        <v>0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26.369999999999997</v>
      </c>
      <c r="I10" s="88">
        <v>0.64999999999999991</v>
      </c>
      <c r="J10" s="88">
        <v>1.62</v>
      </c>
      <c r="K10" s="88">
        <v>0</v>
      </c>
      <c r="L10" s="88">
        <v>4.82</v>
      </c>
      <c r="M10" s="116">
        <v>0</v>
      </c>
      <c r="N10" s="115">
        <v>153.12</v>
      </c>
      <c r="O10" s="88">
        <v>207.32999999999998</v>
      </c>
      <c r="P10" s="88">
        <v>0</v>
      </c>
      <c r="Q10" s="88">
        <v>0</v>
      </c>
      <c r="R10" s="88">
        <v>0</v>
      </c>
      <c r="S10" s="116">
        <v>0</v>
      </c>
      <c r="W10">
        <v>0.39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0.39</v>
      </c>
      <c r="AD10">
        <v>0.36</v>
      </c>
      <c r="AE10">
        <v>0</v>
      </c>
      <c r="AF10">
        <v>18.3</v>
      </c>
      <c r="AG10">
        <v>0</v>
      </c>
      <c r="AH10">
        <v>0.43</v>
      </c>
      <c r="AI10">
        <v>0.65</v>
      </c>
      <c r="AJ10">
        <v>0.4</v>
      </c>
      <c r="AK10">
        <v>4.82</v>
      </c>
      <c r="AL10">
        <v>0.32</v>
      </c>
      <c r="AM10">
        <v>0.43</v>
      </c>
      <c r="AN10">
        <v>0</v>
      </c>
      <c r="AO10">
        <v>2.89</v>
      </c>
      <c r="AP10">
        <v>1.3</v>
      </c>
      <c r="AQ10">
        <v>0.22</v>
      </c>
      <c r="AR10">
        <v>4.2</v>
      </c>
      <c r="AS10">
        <v>1.94</v>
      </c>
      <c r="AT10">
        <v>0</v>
      </c>
      <c r="AU10">
        <v>1.51</v>
      </c>
      <c r="AV10">
        <v>4.5199999999999996</v>
      </c>
      <c r="AW10">
        <v>0</v>
      </c>
      <c r="AX10">
        <v>30</v>
      </c>
      <c r="AY10">
        <v>15</v>
      </c>
      <c r="AZ10">
        <v>35</v>
      </c>
      <c r="BA10">
        <v>45</v>
      </c>
      <c r="BB10">
        <v>0</v>
      </c>
      <c r="BC10">
        <v>0</v>
      </c>
      <c r="BD10">
        <v>115.16</v>
      </c>
      <c r="BE10">
        <v>108.12</v>
      </c>
      <c r="BF10">
        <v>0</v>
      </c>
      <c r="BG10">
        <v>0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26.369999999999997</v>
      </c>
      <c r="I11" s="88">
        <v>0.64999999999999991</v>
      </c>
      <c r="J11" s="88">
        <v>1.62</v>
      </c>
      <c r="K11" s="88">
        <v>0</v>
      </c>
      <c r="L11" s="88">
        <v>4.82</v>
      </c>
      <c r="M11" s="116">
        <v>0</v>
      </c>
      <c r="N11" s="115">
        <v>153.12</v>
      </c>
      <c r="O11" s="88">
        <v>207.32999999999998</v>
      </c>
      <c r="P11" s="88">
        <v>0</v>
      </c>
      <c r="Q11" s="88">
        <v>0</v>
      </c>
      <c r="R11" s="88">
        <v>0</v>
      </c>
      <c r="S11" s="116">
        <v>0</v>
      </c>
      <c r="W11">
        <v>0.39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0.39</v>
      </c>
      <c r="AD11">
        <v>0.36</v>
      </c>
      <c r="AE11">
        <v>0</v>
      </c>
      <c r="AF11">
        <v>18.3</v>
      </c>
      <c r="AG11">
        <v>0</v>
      </c>
      <c r="AH11">
        <v>0.43</v>
      </c>
      <c r="AI11">
        <v>0.65</v>
      </c>
      <c r="AJ11">
        <v>0.4</v>
      </c>
      <c r="AK11">
        <v>4.82</v>
      </c>
      <c r="AL11">
        <v>0.32</v>
      </c>
      <c r="AM11">
        <v>0.43</v>
      </c>
      <c r="AN11">
        <v>0</v>
      </c>
      <c r="AO11">
        <v>2.89</v>
      </c>
      <c r="AP11">
        <v>1.3</v>
      </c>
      <c r="AQ11">
        <v>0.22</v>
      </c>
      <c r="AR11">
        <v>4.2</v>
      </c>
      <c r="AS11">
        <v>1.94</v>
      </c>
      <c r="AT11">
        <v>0</v>
      </c>
      <c r="AU11">
        <v>1.51</v>
      </c>
      <c r="AV11">
        <v>4.5199999999999996</v>
      </c>
      <c r="AW11">
        <v>0</v>
      </c>
      <c r="AX11">
        <v>30</v>
      </c>
      <c r="AY11">
        <v>15</v>
      </c>
      <c r="AZ11">
        <v>35</v>
      </c>
      <c r="BA11">
        <v>45</v>
      </c>
      <c r="BB11">
        <v>0</v>
      </c>
      <c r="BC11">
        <v>0</v>
      </c>
      <c r="BD11">
        <v>115.16</v>
      </c>
      <c r="BE11">
        <v>108.12</v>
      </c>
      <c r="BF11">
        <v>0</v>
      </c>
      <c r="BG11">
        <v>0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26.369999999999997</v>
      </c>
      <c r="I12" s="88">
        <v>0.64999999999999991</v>
      </c>
      <c r="J12" s="88">
        <v>1.62</v>
      </c>
      <c r="K12" s="88">
        <v>0</v>
      </c>
      <c r="L12" s="88">
        <v>4.82</v>
      </c>
      <c r="M12" s="116">
        <v>0</v>
      </c>
      <c r="N12" s="115">
        <v>153.12</v>
      </c>
      <c r="O12" s="88">
        <v>207.32999999999998</v>
      </c>
      <c r="P12" s="88">
        <v>0</v>
      </c>
      <c r="Q12" s="88">
        <v>0</v>
      </c>
      <c r="R12" s="88">
        <v>0</v>
      </c>
      <c r="S12" s="116">
        <v>0</v>
      </c>
      <c r="W12">
        <v>0.39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0.39</v>
      </c>
      <c r="AD12">
        <v>0.36</v>
      </c>
      <c r="AE12">
        <v>0</v>
      </c>
      <c r="AF12">
        <v>18.3</v>
      </c>
      <c r="AG12">
        <v>0</v>
      </c>
      <c r="AH12">
        <v>0.43</v>
      </c>
      <c r="AI12">
        <v>0.65</v>
      </c>
      <c r="AJ12">
        <v>0.4</v>
      </c>
      <c r="AK12">
        <v>4.82</v>
      </c>
      <c r="AL12">
        <v>0.32</v>
      </c>
      <c r="AM12">
        <v>0.43</v>
      </c>
      <c r="AN12">
        <v>0</v>
      </c>
      <c r="AO12">
        <v>2.89</v>
      </c>
      <c r="AP12">
        <v>1.3</v>
      </c>
      <c r="AQ12">
        <v>0.22</v>
      </c>
      <c r="AR12">
        <v>4.2</v>
      </c>
      <c r="AS12">
        <v>1.94</v>
      </c>
      <c r="AT12">
        <v>0</v>
      </c>
      <c r="AU12">
        <v>1.51</v>
      </c>
      <c r="AV12">
        <v>4.5199999999999996</v>
      </c>
      <c r="AW12">
        <v>0</v>
      </c>
      <c r="AX12">
        <v>30</v>
      </c>
      <c r="AY12">
        <v>15</v>
      </c>
      <c r="AZ12">
        <v>35</v>
      </c>
      <c r="BA12">
        <v>45</v>
      </c>
      <c r="BB12">
        <v>0</v>
      </c>
      <c r="BC12">
        <v>0</v>
      </c>
      <c r="BD12">
        <v>115.16</v>
      </c>
      <c r="BE12">
        <v>108.12</v>
      </c>
      <c r="BF12">
        <v>0</v>
      </c>
      <c r="BG12">
        <v>0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26.369999999999997</v>
      </c>
      <c r="I13" s="88">
        <v>0.64999999999999991</v>
      </c>
      <c r="J13" s="88">
        <v>1.62</v>
      </c>
      <c r="K13" s="88">
        <v>0</v>
      </c>
      <c r="L13" s="88">
        <v>4.82</v>
      </c>
      <c r="M13" s="116">
        <v>0</v>
      </c>
      <c r="N13" s="115">
        <v>153.12</v>
      </c>
      <c r="O13" s="88">
        <v>207.32999999999998</v>
      </c>
      <c r="P13" s="88">
        <v>0</v>
      </c>
      <c r="Q13" s="88">
        <v>0</v>
      </c>
      <c r="R13" s="88">
        <v>0</v>
      </c>
      <c r="S13" s="116">
        <v>0</v>
      </c>
      <c r="W13">
        <v>0.39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0.39</v>
      </c>
      <c r="AD13">
        <v>0.36</v>
      </c>
      <c r="AE13">
        <v>0</v>
      </c>
      <c r="AF13">
        <v>18.3</v>
      </c>
      <c r="AG13">
        <v>0</v>
      </c>
      <c r="AH13">
        <v>0.43</v>
      </c>
      <c r="AI13">
        <v>0.65</v>
      </c>
      <c r="AJ13">
        <v>0.4</v>
      </c>
      <c r="AK13">
        <v>4.82</v>
      </c>
      <c r="AL13">
        <v>0.32</v>
      </c>
      <c r="AM13">
        <v>0.43</v>
      </c>
      <c r="AN13">
        <v>0</v>
      </c>
      <c r="AO13">
        <v>2.89</v>
      </c>
      <c r="AP13">
        <v>1.3</v>
      </c>
      <c r="AQ13">
        <v>0.22</v>
      </c>
      <c r="AR13">
        <v>4.2</v>
      </c>
      <c r="AS13">
        <v>1.94</v>
      </c>
      <c r="AT13">
        <v>0</v>
      </c>
      <c r="AU13">
        <v>1.51</v>
      </c>
      <c r="AV13">
        <v>4.5199999999999996</v>
      </c>
      <c r="AW13">
        <v>0</v>
      </c>
      <c r="AX13">
        <v>30</v>
      </c>
      <c r="AY13">
        <v>15</v>
      </c>
      <c r="AZ13">
        <v>35</v>
      </c>
      <c r="BA13">
        <v>45</v>
      </c>
      <c r="BB13">
        <v>0</v>
      </c>
      <c r="BC13">
        <v>0</v>
      </c>
      <c r="BD13">
        <v>115.16</v>
      </c>
      <c r="BE13">
        <v>108.12</v>
      </c>
      <c r="BF13">
        <v>0</v>
      </c>
      <c r="BG13">
        <v>0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26.369999999999997</v>
      </c>
      <c r="I14" s="88">
        <v>0.64999999999999991</v>
      </c>
      <c r="J14" s="88">
        <v>1.62</v>
      </c>
      <c r="K14" s="88">
        <v>0</v>
      </c>
      <c r="L14" s="88">
        <v>4.82</v>
      </c>
      <c r="M14" s="116">
        <v>0</v>
      </c>
      <c r="N14" s="115">
        <v>153.12</v>
      </c>
      <c r="O14" s="88">
        <v>207.32999999999998</v>
      </c>
      <c r="P14" s="88">
        <v>0</v>
      </c>
      <c r="Q14" s="88">
        <v>0</v>
      </c>
      <c r="R14" s="88">
        <v>0</v>
      </c>
      <c r="S14" s="116">
        <v>0</v>
      </c>
      <c r="W14">
        <v>0.39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0.39</v>
      </c>
      <c r="AD14">
        <v>0.36</v>
      </c>
      <c r="AE14">
        <v>0</v>
      </c>
      <c r="AF14">
        <v>18.3</v>
      </c>
      <c r="AG14">
        <v>0</v>
      </c>
      <c r="AH14">
        <v>0.43</v>
      </c>
      <c r="AI14">
        <v>0.65</v>
      </c>
      <c r="AJ14">
        <v>0.4</v>
      </c>
      <c r="AK14">
        <v>4.82</v>
      </c>
      <c r="AL14">
        <v>0.32</v>
      </c>
      <c r="AM14">
        <v>0.43</v>
      </c>
      <c r="AN14">
        <v>0</v>
      </c>
      <c r="AO14">
        <v>2.89</v>
      </c>
      <c r="AP14">
        <v>1.3</v>
      </c>
      <c r="AQ14">
        <v>0.22</v>
      </c>
      <c r="AR14">
        <v>4.2</v>
      </c>
      <c r="AS14">
        <v>1.94</v>
      </c>
      <c r="AT14">
        <v>0</v>
      </c>
      <c r="AU14">
        <v>1.51</v>
      </c>
      <c r="AV14">
        <v>4.5199999999999996</v>
      </c>
      <c r="AW14">
        <v>0</v>
      </c>
      <c r="AX14">
        <v>30</v>
      </c>
      <c r="AY14">
        <v>15</v>
      </c>
      <c r="AZ14">
        <v>35</v>
      </c>
      <c r="BA14">
        <v>45</v>
      </c>
      <c r="BB14">
        <v>0</v>
      </c>
      <c r="BC14">
        <v>0</v>
      </c>
      <c r="BD14">
        <v>115.16</v>
      </c>
      <c r="BE14">
        <v>108.12</v>
      </c>
      <c r="BF14">
        <v>0</v>
      </c>
      <c r="BG14">
        <v>0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26.369999999999997</v>
      </c>
      <c r="I15" s="88">
        <v>0.64999999999999991</v>
      </c>
      <c r="J15" s="88">
        <v>1.62</v>
      </c>
      <c r="K15" s="88">
        <v>0</v>
      </c>
      <c r="L15" s="88">
        <v>4.82</v>
      </c>
      <c r="M15" s="116">
        <v>0</v>
      </c>
      <c r="N15" s="115">
        <v>153.12</v>
      </c>
      <c r="O15" s="88">
        <v>207.11</v>
      </c>
      <c r="P15" s="88">
        <v>0</v>
      </c>
      <c r="Q15" s="88">
        <v>0</v>
      </c>
      <c r="R15" s="88">
        <v>0</v>
      </c>
      <c r="S15" s="116">
        <v>0</v>
      </c>
      <c r="W15">
        <v>0.39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0.39</v>
      </c>
      <c r="AD15">
        <v>0.36</v>
      </c>
      <c r="AE15">
        <v>0</v>
      </c>
      <c r="AF15">
        <v>18.3</v>
      </c>
      <c r="AG15">
        <v>0</v>
      </c>
      <c r="AH15">
        <v>0.43</v>
      </c>
      <c r="AI15">
        <v>0.65</v>
      </c>
      <c r="AJ15">
        <v>0.4</v>
      </c>
      <c r="AK15">
        <v>4.82</v>
      </c>
      <c r="AL15">
        <v>0.32</v>
      </c>
      <c r="AM15">
        <v>0.43</v>
      </c>
      <c r="AN15">
        <v>0</v>
      </c>
      <c r="AO15">
        <v>2.89</v>
      </c>
      <c r="AP15">
        <v>1.3</v>
      </c>
      <c r="AQ15">
        <v>0.22</v>
      </c>
      <c r="AR15">
        <v>4.2</v>
      </c>
      <c r="AS15">
        <v>1.94</v>
      </c>
      <c r="AT15">
        <v>0</v>
      </c>
      <c r="AU15">
        <v>1.51</v>
      </c>
      <c r="AV15">
        <v>4.3</v>
      </c>
      <c r="AW15">
        <v>0</v>
      </c>
      <c r="AX15">
        <v>30</v>
      </c>
      <c r="AY15">
        <v>15</v>
      </c>
      <c r="AZ15">
        <v>35</v>
      </c>
      <c r="BA15">
        <v>45</v>
      </c>
      <c r="BB15">
        <v>0</v>
      </c>
      <c r="BC15">
        <v>0</v>
      </c>
      <c r="BD15">
        <v>115.16</v>
      </c>
      <c r="BE15">
        <v>108.12</v>
      </c>
      <c r="BF15">
        <v>0</v>
      </c>
      <c r="BG15">
        <v>0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26.369999999999997</v>
      </c>
      <c r="I16" s="88">
        <v>0.64999999999999991</v>
      </c>
      <c r="J16" s="88">
        <v>1.62</v>
      </c>
      <c r="K16" s="88">
        <v>0</v>
      </c>
      <c r="L16" s="88">
        <v>4.82</v>
      </c>
      <c r="M16" s="116">
        <v>0</v>
      </c>
      <c r="N16" s="115">
        <v>153.12</v>
      </c>
      <c r="O16" s="88">
        <v>207.11</v>
      </c>
      <c r="P16" s="88">
        <v>0</v>
      </c>
      <c r="Q16" s="88">
        <v>0</v>
      </c>
      <c r="R16" s="88">
        <v>0</v>
      </c>
      <c r="S16" s="116">
        <v>0</v>
      </c>
      <c r="W16">
        <v>0.39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0.39</v>
      </c>
      <c r="AD16">
        <v>0.36</v>
      </c>
      <c r="AE16">
        <v>0</v>
      </c>
      <c r="AF16">
        <v>18.3</v>
      </c>
      <c r="AG16">
        <v>0</v>
      </c>
      <c r="AH16">
        <v>0.43</v>
      </c>
      <c r="AI16">
        <v>0.65</v>
      </c>
      <c r="AJ16">
        <v>0.4</v>
      </c>
      <c r="AK16">
        <v>4.82</v>
      </c>
      <c r="AL16">
        <v>0.32</v>
      </c>
      <c r="AM16">
        <v>0.43</v>
      </c>
      <c r="AN16">
        <v>0</v>
      </c>
      <c r="AO16">
        <v>2.89</v>
      </c>
      <c r="AP16">
        <v>1.3</v>
      </c>
      <c r="AQ16">
        <v>0.22</v>
      </c>
      <c r="AR16">
        <v>4.2</v>
      </c>
      <c r="AS16">
        <v>1.94</v>
      </c>
      <c r="AT16">
        <v>0</v>
      </c>
      <c r="AU16">
        <v>1.51</v>
      </c>
      <c r="AV16">
        <v>4.3</v>
      </c>
      <c r="AW16">
        <v>0</v>
      </c>
      <c r="AX16">
        <v>30</v>
      </c>
      <c r="AY16">
        <v>15</v>
      </c>
      <c r="AZ16">
        <v>35</v>
      </c>
      <c r="BA16">
        <v>45</v>
      </c>
      <c r="BB16">
        <v>0</v>
      </c>
      <c r="BC16">
        <v>0</v>
      </c>
      <c r="BD16">
        <v>115.16</v>
      </c>
      <c r="BE16">
        <v>108.12</v>
      </c>
      <c r="BF16">
        <v>0</v>
      </c>
      <c r="BG16">
        <v>0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26.369999999999997</v>
      </c>
      <c r="I17" s="88">
        <v>0.64999999999999991</v>
      </c>
      <c r="J17" s="88">
        <v>1.62</v>
      </c>
      <c r="K17" s="88">
        <v>0</v>
      </c>
      <c r="L17" s="88">
        <v>4.82</v>
      </c>
      <c r="M17" s="116">
        <v>0</v>
      </c>
      <c r="N17" s="115">
        <v>153.12</v>
      </c>
      <c r="O17" s="88">
        <v>207.11</v>
      </c>
      <c r="P17" s="88">
        <v>0</v>
      </c>
      <c r="Q17" s="88">
        <v>0</v>
      </c>
      <c r="R17" s="88">
        <v>0</v>
      </c>
      <c r="S17" s="116">
        <v>0</v>
      </c>
      <c r="W17">
        <v>0.39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0.39</v>
      </c>
      <c r="AD17">
        <v>0.36</v>
      </c>
      <c r="AE17">
        <v>0</v>
      </c>
      <c r="AF17">
        <v>18.3</v>
      </c>
      <c r="AG17">
        <v>0</v>
      </c>
      <c r="AH17">
        <v>0.43</v>
      </c>
      <c r="AI17">
        <v>0.65</v>
      </c>
      <c r="AJ17">
        <v>0.4</v>
      </c>
      <c r="AK17">
        <v>4.82</v>
      </c>
      <c r="AL17">
        <v>0.32</v>
      </c>
      <c r="AM17">
        <v>0.43</v>
      </c>
      <c r="AN17">
        <v>0</v>
      </c>
      <c r="AO17">
        <v>2.89</v>
      </c>
      <c r="AP17">
        <v>1.3</v>
      </c>
      <c r="AQ17">
        <v>0.22</v>
      </c>
      <c r="AR17">
        <v>4.2</v>
      </c>
      <c r="AS17">
        <v>1.94</v>
      </c>
      <c r="AT17">
        <v>0</v>
      </c>
      <c r="AU17">
        <v>1.51</v>
      </c>
      <c r="AV17">
        <v>4.3</v>
      </c>
      <c r="AW17">
        <v>0</v>
      </c>
      <c r="AX17">
        <v>30</v>
      </c>
      <c r="AY17">
        <v>15</v>
      </c>
      <c r="AZ17">
        <v>35</v>
      </c>
      <c r="BA17">
        <v>45</v>
      </c>
      <c r="BB17">
        <v>0</v>
      </c>
      <c r="BC17">
        <v>0</v>
      </c>
      <c r="BD17">
        <v>115.16</v>
      </c>
      <c r="BE17">
        <v>108.12</v>
      </c>
      <c r="BF17">
        <v>0</v>
      </c>
      <c r="BG17">
        <v>0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26.369999999999997</v>
      </c>
      <c r="I18" s="88">
        <v>0.64999999999999991</v>
      </c>
      <c r="J18" s="88">
        <v>1.62</v>
      </c>
      <c r="K18" s="88">
        <v>0</v>
      </c>
      <c r="L18" s="88">
        <v>4.82</v>
      </c>
      <c r="M18" s="116">
        <v>0</v>
      </c>
      <c r="N18" s="115">
        <v>153.12</v>
      </c>
      <c r="O18" s="88">
        <v>207.11</v>
      </c>
      <c r="P18" s="88">
        <v>0</v>
      </c>
      <c r="Q18" s="88">
        <v>0</v>
      </c>
      <c r="R18" s="88">
        <v>0</v>
      </c>
      <c r="S18" s="116">
        <v>0</v>
      </c>
      <c r="W18">
        <v>0.39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0.39</v>
      </c>
      <c r="AD18">
        <v>0.36</v>
      </c>
      <c r="AE18">
        <v>0</v>
      </c>
      <c r="AF18">
        <v>18.3</v>
      </c>
      <c r="AG18">
        <v>0</v>
      </c>
      <c r="AH18">
        <v>0.43</v>
      </c>
      <c r="AI18">
        <v>0.65</v>
      </c>
      <c r="AJ18">
        <v>0.4</v>
      </c>
      <c r="AK18">
        <v>4.82</v>
      </c>
      <c r="AL18">
        <v>0.32</v>
      </c>
      <c r="AM18">
        <v>0.43</v>
      </c>
      <c r="AN18">
        <v>0</v>
      </c>
      <c r="AO18">
        <v>2.89</v>
      </c>
      <c r="AP18">
        <v>1.3</v>
      </c>
      <c r="AQ18">
        <v>0.22</v>
      </c>
      <c r="AR18">
        <v>4.2</v>
      </c>
      <c r="AS18">
        <v>1.94</v>
      </c>
      <c r="AT18">
        <v>0</v>
      </c>
      <c r="AU18">
        <v>1.51</v>
      </c>
      <c r="AV18">
        <v>4.3</v>
      </c>
      <c r="AW18">
        <v>0</v>
      </c>
      <c r="AX18">
        <v>30</v>
      </c>
      <c r="AY18">
        <v>15</v>
      </c>
      <c r="AZ18">
        <v>35</v>
      </c>
      <c r="BA18">
        <v>45</v>
      </c>
      <c r="BB18">
        <v>0</v>
      </c>
      <c r="BC18">
        <v>0</v>
      </c>
      <c r="BD18">
        <v>115.16</v>
      </c>
      <c r="BE18">
        <v>108.12</v>
      </c>
      <c r="BF18">
        <v>0</v>
      </c>
      <c r="BG18">
        <v>0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26.369999999999997</v>
      </c>
      <c r="I19" s="88">
        <v>0.64999999999999991</v>
      </c>
      <c r="J19" s="88">
        <v>1.62</v>
      </c>
      <c r="K19" s="88">
        <v>0</v>
      </c>
      <c r="L19" s="88">
        <v>4.82</v>
      </c>
      <c r="M19" s="116">
        <v>0</v>
      </c>
      <c r="N19" s="115">
        <v>153.12</v>
      </c>
      <c r="O19" s="88">
        <v>207.11</v>
      </c>
      <c r="P19" s="88">
        <v>0</v>
      </c>
      <c r="Q19" s="88">
        <v>0</v>
      </c>
      <c r="R19" s="88">
        <v>0</v>
      </c>
      <c r="S19" s="116">
        <v>0</v>
      </c>
      <c r="W19">
        <v>0.39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0.39</v>
      </c>
      <c r="AD19">
        <v>0.36</v>
      </c>
      <c r="AE19">
        <v>0</v>
      </c>
      <c r="AF19">
        <v>18.3</v>
      </c>
      <c r="AG19">
        <v>0</v>
      </c>
      <c r="AH19">
        <v>0.43</v>
      </c>
      <c r="AI19">
        <v>0.65</v>
      </c>
      <c r="AJ19">
        <v>0.4</v>
      </c>
      <c r="AK19">
        <v>4.82</v>
      </c>
      <c r="AL19">
        <v>0.32</v>
      </c>
      <c r="AM19">
        <v>0.43</v>
      </c>
      <c r="AN19">
        <v>0</v>
      </c>
      <c r="AO19">
        <v>2.89</v>
      </c>
      <c r="AP19">
        <v>1.3</v>
      </c>
      <c r="AQ19">
        <v>0.22</v>
      </c>
      <c r="AR19">
        <v>4.2</v>
      </c>
      <c r="AS19">
        <v>1.94</v>
      </c>
      <c r="AT19">
        <v>0</v>
      </c>
      <c r="AU19">
        <v>1.51</v>
      </c>
      <c r="AV19">
        <v>4.3</v>
      </c>
      <c r="AW19">
        <v>0</v>
      </c>
      <c r="AX19">
        <v>30</v>
      </c>
      <c r="AY19">
        <v>15</v>
      </c>
      <c r="AZ19">
        <v>35</v>
      </c>
      <c r="BA19">
        <v>45</v>
      </c>
      <c r="BB19">
        <v>0</v>
      </c>
      <c r="BC19">
        <v>0</v>
      </c>
      <c r="BD19">
        <v>115.16</v>
      </c>
      <c r="BE19">
        <v>108.12</v>
      </c>
      <c r="BF19">
        <v>0</v>
      </c>
      <c r="BG19">
        <v>0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26.369999999999997</v>
      </c>
      <c r="I20" s="88">
        <v>0.64999999999999991</v>
      </c>
      <c r="J20" s="88">
        <v>1.62</v>
      </c>
      <c r="K20" s="88">
        <v>0</v>
      </c>
      <c r="L20" s="88">
        <v>4.82</v>
      </c>
      <c r="M20" s="116">
        <v>0</v>
      </c>
      <c r="N20" s="115">
        <v>153.12</v>
      </c>
      <c r="O20" s="88">
        <v>207.11</v>
      </c>
      <c r="P20" s="88">
        <v>0</v>
      </c>
      <c r="Q20" s="88">
        <v>0</v>
      </c>
      <c r="R20" s="88">
        <v>0</v>
      </c>
      <c r="S20" s="116">
        <v>0</v>
      </c>
      <c r="W20">
        <v>0.39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0.39</v>
      </c>
      <c r="AD20">
        <v>0.36</v>
      </c>
      <c r="AE20">
        <v>0</v>
      </c>
      <c r="AF20">
        <v>18.3</v>
      </c>
      <c r="AG20">
        <v>0</v>
      </c>
      <c r="AH20">
        <v>0.43</v>
      </c>
      <c r="AI20">
        <v>0.65</v>
      </c>
      <c r="AJ20">
        <v>0.4</v>
      </c>
      <c r="AK20">
        <v>4.82</v>
      </c>
      <c r="AL20">
        <v>0.32</v>
      </c>
      <c r="AM20">
        <v>0.43</v>
      </c>
      <c r="AN20">
        <v>0</v>
      </c>
      <c r="AO20">
        <v>2.89</v>
      </c>
      <c r="AP20">
        <v>1.3</v>
      </c>
      <c r="AQ20">
        <v>0.22</v>
      </c>
      <c r="AR20">
        <v>4.2</v>
      </c>
      <c r="AS20">
        <v>1.94</v>
      </c>
      <c r="AT20">
        <v>0</v>
      </c>
      <c r="AU20">
        <v>1.51</v>
      </c>
      <c r="AV20">
        <v>4.3</v>
      </c>
      <c r="AW20">
        <v>0</v>
      </c>
      <c r="AX20">
        <v>30</v>
      </c>
      <c r="AY20">
        <v>15</v>
      </c>
      <c r="AZ20">
        <v>35</v>
      </c>
      <c r="BA20">
        <v>45</v>
      </c>
      <c r="BB20">
        <v>0</v>
      </c>
      <c r="BC20">
        <v>0</v>
      </c>
      <c r="BD20">
        <v>115.16</v>
      </c>
      <c r="BE20">
        <v>108.12</v>
      </c>
      <c r="BF20">
        <v>0</v>
      </c>
      <c r="BG20">
        <v>0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26.369999999999997</v>
      </c>
      <c r="I21" s="88">
        <v>0.64999999999999991</v>
      </c>
      <c r="J21" s="88">
        <v>1.62</v>
      </c>
      <c r="K21" s="88">
        <v>0</v>
      </c>
      <c r="L21" s="88">
        <v>4.82</v>
      </c>
      <c r="M21" s="116">
        <v>0</v>
      </c>
      <c r="N21" s="115">
        <v>153.12</v>
      </c>
      <c r="O21" s="88">
        <v>207.11</v>
      </c>
      <c r="P21" s="88">
        <v>0</v>
      </c>
      <c r="Q21" s="88">
        <v>0</v>
      </c>
      <c r="R21" s="88">
        <v>0</v>
      </c>
      <c r="S21" s="116">
        <v>0</v>
      </c>
      <c r="W21">
        <v>0.39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0.39</v>
      </c>
      <c r="AD21">
        <v>0.36</v>
      </c>
      <c r="AE21">
        <v>0</v>
      </c>
      <c r="AF21">
        <v>18.3</v>
      </c>
      <c r="AG21">
        <v>0</v>
      </c>
      <c r="AH21">
        <v>0.43</v>
      </c>
      <c r="AI21">
        <v>0.65</v>
      </c>
      <c r="AJ21">
        <v>0.4</v>
      </c>
      <c r="AK21">
        <v>4.82</v>
      </c>
      <c r="AL21">
        <v>0.32</v>
      </c>
      <c r="AM21">
        <v>0.43</v>
      </c>
      <c r="AN21">
        <v>0</v>
      </c>
      <c r="AO21">
        <v>2.89</v>
      </c>
      <c r="AP21">
        <v>1.3</v>
      </c>
      <c r="AQ21">
        <v>0.22</v>
      </c>
      <c r="AR21">
        <v>4.2</v>
      </c>
      <c r="AS21">
        <v>1.94</v>
      </c>
      <c r="AT21">
        <v>0</v>
      </c>
      <c r="AU21">
        <v>1.51</v>
      </c>
      <c r="AV21">
        <v>4.3</v>
      </c>
      <c r="AW21">
        <v>0</v>
      </c>
      <c r="AX21">
        <v>30</v>
      </c>
      <c r="AY21">
        <v>15</v>
      </c>
      <c r="AZ21">
        <v>35</v>
      </c>
      <c r="BA21">
        <v>45</v>
      </c>
      <c r="BB21">
        <v>0</v>
      </c>
      <c r="BC21">
        <v>0</v>
      </c>
      <c r="BD21">
        <v>115.16</v>
      </c>
      <c r="BE21">
        <v>108.12</v>
      </c>
      <c r="BF21">
        <v>0</v>
      </c>
      <c r="BG21">
        <v>0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26.369999999999997</v>
      </c>
      <c r="I22" s="88">
        <v>0.64999999999999991</v>
      </c>
      <c r="J22" s="88">
        <v>1.62</v>
      </c>
      <c r="K22" s="88">
        <v>0</v>
      </c>
      <c r="L22" s="88">
        <v>4.82</v>
      </c>
      <c r="M22" s="116">
        <v>0</v>
      </c>
      <c r="N22" s="115">
        <v>153.12</v>
      </c>
      <c r="O22" s="88">
        <v>207.11</v>
      </c>
      <c r="P22" s="88">
        <v>0</v>
      </c>
      <c r="Q22" s="88">
        <v>0</v>
      </c>
      <c r="R22" s="88">
        <v>0</v>
      </c>
      <c r="S22" s="116">
        <v>0</v>
      </c>
      <c r="W22">
        <v>0.39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0.39</v>
      </c>
      <c r="AD22">
        <v>0.36</v>
      </c>
      <c r="AE22">
        <v>0</v>
      </c>
      <c r="AF22">
        <v>18.3</v>
      </c>
      <c r="AG22">
        <v>0</v>
      </c>
      <c r="AH22">
        <v>0.43</v>
      </c>
      <c r="AI22">
        <v>0.65</v>
      </c>
      <c r="AJ22">
        <v>0.4</v>
      </c>
      <c r="AK22">
        <v>4.82</v>
      </c>
      <c r="AL22">
        <v>0.32</v>
      </c>
      <c r="AM22">
        <v>0.43</v>
      </c>
      <c r="AN22">
        <v>0</v>
      </c>
      <c r="AO22">
        <v>2.89</v>
      </c>
      <c r="AP22">
        <v>1.3</v>
      </c>
      <c r="AQ22">
        <v>0.22</v>
      </c>
      <c r="AR22">
        <v>4.2</v>
      </c>
      <c r="AS22">
        <v>1.94</v>
      </c>
      <c r="AT22">
        <v>0</v>
      </c>
      <c r="AU22">
        <v>1.51</v>
      </c>
      <c r="AV22">
        <v>4.3</v>
      </c>
      <c r="AW22">
        <v>0</v>
      </c>
      <c r="AX22">
        <v>30</v>
      </c>
      <c r="AY22">
        <v>15</v>
      </c>
      <c r="AZ22">
        <v>35</v>
      </c>
      <c r="BA22">
        <v>45</v>
      </c>
      <c r="BB22">
        <v>0</v>
      </c>
      <c r="BC22">
        <v>0</v>
      </c>
      <c r="BD22">
        <v>115.16</v>
      </c>
      <c r="BE22">
        <v>108.12</v>
      </c>
      <c r="BF22">
        <v>0</v>
      </c>
      <c r="BG22">
        <v>0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26.369999999999997</v>
      </c>
      <c r="I23" s="88">
        <v>0.64999999999999991</v>
      </c>
      <c r="J23" s="88">
        <v>1.57</v>
      </c>
      <c r="K23" s="88">
        <v>0</v>
      </c>
      <c r="L23" s="88">
        <v>4.82</v>
      </c>
      <c r="M23" s="116">
        <v>0</v>
      </c>
      <c r="N23" s="115">
        <v>153.12</v>
      </c>
      <c r="O23" s="88">
        <v>207.11</v>
      </c>
      <c r="P23" s="88">
        <v>0</v>
      </c>
      <c r="Q23" s="88">
        <v>0</v>
      </c>
      <c r="R23" s="88">
        <v>0</v>
      </c>
      <c r="S23" s="116">
        <v>0</v>
      </c>
      <c r="W23">
        <v>0.39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0.39</v>
      </c>
      <c r="AD23">
        <v>0.36</v>
      </c>
      <c r="AE23">
        <v>0</v>
      </c>
      <c r="AF23">
        <v>18.3</v>
      </c>
      <c r="AG23">
        <v>0</v>
      </c>
      <c r="AH23">
        <v>0.43</v>
      </c>
      <c r="AI23">
        <v>0.65</v>
      </c>
      <c r="AJ23">
        <v>0.4</v>
      </c>
      <c r="AK23">
        <v>4.82</v>
      </c>
      <c r="AL23">
        <v>0.32</v>
      </c>
      <c r="AM23">
        <v>0.43</v>
      </c>
      <c r="AN23">
        <v>0</v>
      </c>
      <c r="AO23">
        <v>2.89</v>
      </c>
      <c r="AP23">
        <v>1.25</v>
      </c>
      <c r="AQ23">
        <v>0.22</v>
      </c>
      <c r="AR23">
        <v>4.2</v>
      </c>
      <c r="AS23">
        <v>1.94</v>
      </c>
      <c r="AT23">
        <v>0</v>
      </c>
      <c r="AU23">
        <v>1.51</v>
      </c>
      <c r="AV23">
        <v>4.3</v>
      </c>
      <c r="AW23">
        <v>0</v>
      </c>
      <c r="AX23">
        <v>30</v>
      </c>
      <c r="AY23">
        <v>15</v>
      </c>
      <c r="AZ23">
        <v>35</v>
      </c>
      <c r="BA23">
        <v>45</v>
      </c>
      <c r="BB23">
        <v>0</v>
      </c>
      <c r="BC23">
        <v>0</v>
      </c>
      <c r="BD23">
        <v>115.16</v>
      </c>
      <c r="BE23">
        <v>108.12</v>
      </c>
      <c r="BF23">
        <v>0</v>
      </c>
      <c r="BG23">
        <v>0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26.369999999999997</v>
      </c>
      <c r="I24" s="88">
        <v>0.64999999999999991</v>
      </c>
      <c r="J24" s="88">
        <v>1.57</v>
      </c>
      <c r="K24" s="88">
        <v>0</v>
      </c>
      <c r="L24" s="88">
        <v>4.82</v>
      </c>
      <c r="M24" s="116">
        <v>0</v>
      </c>
      <c r="N24" s="115">
        <v>153.12</v>
      </c>
      <c r="O24" s="88">
        <v>207.11</v>
      </c>
      <c r="P24" s="88">
        <v>0</v>
      </c>
      <c r="Q24" s="88">
        <v>0</v>
      </c>
      <c r="R24" s="88">
        <v>0</v>
      </c>
      <c r="S24" s="116">
        <v>0</v>
      </c>
      <c r="W24">
        <v>0.39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0.39</v>
      </c>
      <c r="AD24">
        <v>0.36</v>
      </c>
      <c r="AE24">
        <v>0</v>
      </c>
      <c r="AF24">
        <v>18.3</v>
      </c>
      <c r="AG24">
        <v>0</v>
      </c>
      <c r="AH24">
        <v>0.43</v>
      </c>
      <c r="AI24">
        <v>0.65</v>
      </c>
      <c r="AJ24">
        <v>0.4</v>
      </c>
      <c r="AK24">
        <v>4.82</v>
      </c>
      <c r="AL24">
        <v>0.32</v>
      </c>
      <c r="AM24">
        <v>0.43</v>
      </c>
      <c r="AN24">
        <v>0</v>
      </c>
      <c r="AO24">
        <v>2.89</v>
      </c>
      <c r="AP24">
        <v>1.25</v>
      </c>
      <c r="AQ24">
        <v>0.22</v>
      </c>
      <c r="AR24">
        <v>4.2</v>
      </c>
      <c r="AS24">
        <v>1.94</v>
      </c>
      <c r="AT24">
        <v>0</v>
      </c>
      <c r="AU24">
        <v>1.51</v>
      </c>
      <c r="AV24">
        <v>4.3</v>
      </c>
      <c r="AW24">
        <v>0</v>
      </c>
      <c r="AX24">
        <v>30</v>
      </c>
      <c r="AY24">
        <v>15</v>
      </c>
      <c r="AZ24">
        <v>35</v>
      </c>
      <c r="BA24">
        <v>45</v>
      </c>
      <c r="BB24">
        <v>0</v>
      </c>
      <c r="BC24">
        <v>0</v>
      </c>
      <c r="BD24">
        <v>115.16</v>
      </c>
      <c r="BE24">
        <v>108.12</v>
      </c>
      <c r="BF24">
        <v>0</v>
      </c>
      <c r="BG24">
        <v>0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26.369999999999997</v>
      </c>
      <c r="I25" s="88">
        <v>0.64999999999999991</v>
      </c>
      <c r="J25" s="88">
        <v>1.57</v>
      </c>
      <c r="K25" s="88">
        <v>0</v>
      </c>
      <c r="L25" s="88">
        <v>4.82</v>
      </c>
      <c r="M25" s="116">
        <v>0</v>
      </c>
      <c r="N25" s="115">
        <v>153.12</v>
      </c>
      <c r="O25" s="88">
        <v>207.11</v>
      </c>
      <c r="P25" s="88">
        <v>0</v>
      </c>
      <c r="Q25" s="88">
        <v>0</v>
      </c>
      <c r="R25" s="88">
        <v>0</v>
      </c>
      <c r="S25" s="116">
        <v>0</v>
      </c>
      <c r="W25">
        <v>0.39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0.39</v>
      </c>
      <c r="AD25">
        <v>0.36</v>
      </c>
      <c r="AE25">
        <v>0</v>
      </c>
      <c r="AF25">
        <v>18.3</v>
      </c>
      <c r="AG25">
        <v>0</v>
      </c>
      <c r="AH25">
        <v>0.43</v>
      </c>
      <c r="AI25">
        <v>0.65</v>
      </c>
      <c r="AJ25">
        <v>0.4</v>
      </c>
      <c r="AK25">
        <v>4.82</v>
      </c>
      <c r="AL25">
        <v>0.32</v>
      </c>
      <c r="AM25">
        <v>0.43</v>
      </c>
      <c r="AN25">
        <v>0</v>
      </c>
      <c r="AO25">
        <v>2.89</v>
      </c>
      <c r="AP25">
        <v>1.25</v>
      </c>
      <c r="AQ25">
        <v>0.22</v>
      </c>
      <c r="AR25">
        <v>4.2</v>
      </c>
      <c r="AS25">
        <v>1.94</v>
      </c>
      <c r="AT25">
        <v>0</v>
      </c>
      <c r="AU25">
        <v>1.51</v>
      </c>
      <c r="AV25">
        <v>4.3</v>
      </c>
      <c r="AW25">
        <v>0</v>
      </c>
      <c r="AX25">
        <v>30</v>
      </c>
      <c r="AY25">
        <v>15</v>
      </c>
      <c r="AZ25">
        <v>35</v>
      </c>
      <c r="BA25">
        <v>45</v>
      </c>
      <c r="BB25">
        <v>0</v>
      </c>
      <c r="BC25">
        <v>0</v>
      </c>
      <c r="BD25">
        <v>115.16</v>
      </c>
      <c r="BE25">
        <v>108.12</v>
      </c>
      <c r="BF25">
        <v>0</v>
      </c>
      <c r="BG25">
        <v>0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26.369999999999997</v>
      </c>
      <c r="I26" s="88">
        <v>0.64999999999999991</v>
      </c>
      <c r="J26" s="88">
        <v>1.57</v>
      </c>
      <c r="K26" s="88">
        <v>0</v>
      </c>
      <c r="L26" s="88">
        <v>4.82</v>
      </c>
      <c r="M26" s="116">
        <v>0</v>
      </c>
      <c r="N26" s="115">
        <v>153.12</v>
      </c>
      <c r="O26" s="88">
        <v>207.11</v>
      </c>
      <c r="P26" s="88">
        <v>0</v>
      </c>
      <c r="Q26" s="88">
        <v>0</v>
      </c>
      <c r="R26" s="88">
        <v>0</v>
      </c>
      <c r="S26" s="116">
        <v>0</v>
      </c>
      <c r="W26">
        <v>0.39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0.39</v>
      </c>
      <c r="AD26">
        <v>0.36</v>
      </c>
      <c r="AE26">
        <v>0</v>
      </c>
      <c r="AF26">
        <v>18.3</v>
      </c>
      <c r="AG26">
        <v>0</v>
      </c>
      <c r="AH26">
        <v>0.43</v>
      </c>
      <c r="AI26">
        <v>0.65</v>
      </c>
      <c r="AJ26">
        <v>0.4</v>
      </c>
      <c r="AK26">
        <v>4.82</v>
      </c>
      <c r="AL26">
        <v>0.32</v>
      </c>
      <c r="AM26">
        <v>0.43</v>
      </c>
      <c r="AN26">
        <v>0</v>
      </c>
      <c r="AO26">
        <v>2.89</v>
      </c>
      <c r="AP26">
        <v>1.25</v>
      </c>
      <c r="AQ26">
        <v>0.22</v>
      </c>
      <c r="AR26">
        <v>4.2</v>
      </c>
      <c r="AS26">
        <v>1.94</v>
      </c>
      <c r="AT26">
        <v>0</v>
      </c>
      <c r="AU26">
        <v>1.51</v>
      </c>
      <c r="AV26">
        <v>4.3</v>
      </c>
      <c r="AW26">
        <v>0</v>
      </c>
      <c r="AX26">
        <v>30</v>
      </c>
      <c r="AY26">
        <v>15</v>
      </c>
      <c r="AZ26">
        <v>35</v>
      </c>
      <c r="BA26">
        <v>45</v>
      </c>
      <c r="BB26">
        <v>0</v>
      </c>
      <c r="BC26">
        <v>0</v>
      </c>
      <c r="BD26">
        <v>115.16</v>
      </c>
      <c r="BE26">
        <v>108.12</v>
      </c>
      <c r="BF26">
        <v>0</v>
      </c>
      <c r="BG26">
        <v>0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26.359999999999996</v>
      </c>
      <c r="I27" s="88">
        <v>0.64999999999999991</v>
      </c>
      <c r="J27" s="88">
        <v>1.57</v>
      </c>
      <c r="K27" s="88">
        <v>0</v>
      </c>
      <c r="L27" s="88">
        <v>14.45</v>
      </c>
      <c r="M27" s="116">
        <v>0</v>
      </c>
      <c r="N27" s="115">
        <v>443.41</v>
      </c>
      <c r="O27" s="88">
        <v>207.91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0.39</v>
      </c>
      <c r="AD27">
        <v>0.36</v>
      </c>
      <c r="AE27">
        <v>0</v>
      </c>
      <c r="AF27">
        <v>18.3</v>
      </c>
      <c r="AG27">
        <v>0</v>
      </c>
      <c r="AH27">
        <v>0.43</v>
      </c>
      <c r="AI27">
        <v>0.65</v>
      </c>
      <c r="AJ27">
        <v>0.4</v>
      </c>
      <c r="AK27">
        <v>14.45</v>
      </c>
      <c r="AL27">
        <v>0.32</v>
      </c>
      <c r="AM27">
        <v>0.43</v>
      </c>
      <c r="AN27">
        <v>0</v>
      </c>
      <c r="AO27">
        <v>2.89</v>
      </c>
      <c r="AP27">
        <v>1.25</v>
      </c>
      <c r="AQ27">
        <v>0.2</v>
      </c>
      <c r="AR27">
        <v>4.2</v>
      </c>
      <c r="AS27">
        <v>2.09</v>
      </c>
      <c r="AT27">
        <v>248.71</v>
      </c>
      <c r="AU27">
        <v>1.51</v>
      </c>
      <c r="AV27">
        <v>4.95</v>
      </c>
      <c r="AW27">
        <v>41.58</v>
      </c>
      <c r="AX27">
        <v>30</v>
      </c>
      <c r="AY27">
        <v>15</v>
      </c>
      <c r="AZ27">
        <v>35</v>
      </c>
      <c r="BA27">
        <v>45</v>
      </c>
      <c r="BB27">
        <v>0</v>
      </c>
      <c r="BC27">
        <v>0</v>
      </c>
      <c r="BD27">
        <v>115.16</v>
      </c>
      <c r="BE27">
        <v>108.12</v>
      </c>
      <c r="BF27">
        <v>0</v>
      </c>
      <c r="BG27">
        <v>0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26.359999999999996</v>
      </c>
      <c r="I28" s="88">
        <v>0.64999999999999991</v>
      </c>
      <c r="J28" s="88">
        <v>1.57</v>
      </c>
      <c r="K28" s="88">
        <v>0</v>
      </c>
      <c r="L28" s="88">
        <v>14.45</v>
      </c>
      <c r="M28" s="116">
        <v>0</v>
      </c>
      <c r="N28" s="115">
        <v>443.41</v>
      </c>
      <c r="O28" s="88">
        <v>207.91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0.39</v>
      </c>
      <c r="AD28">
        <v>0.36</v>
      </c>
      <c r="AE28">
        <v>0</v>
      </c>
      <c r="AF28">
        <v>18.3</v>
      </c>
      <c r="AG28">
        <v>0</v>
      </c>
      <c r="AH28">
        <v>0.43</v>
      </c>
      <c r="AI28">
        <v>0.65</v>
      </c>
      <c r="AJ28">
        <v>0.4</v>
      </c>
      <c r="AK28">
        <v>14.45</v>
      </c>
      <c r="AL28">
        <v>0.32</v>
      </c>
      <c r="AM28">
        <v>0.43</v>
      </c>
      <c r="AN28">
        <v>0</v>
      </c>
      <c r="AO28">
        <v>2.89</v>
      </c>
      <c r="AP28">
        <v>1.25</v>
      </c>
      <c r="AQ28">
        <v>0.2</v>
      </c>
      <c r="AR28">
        <v>4.2</v>
      </c>
      <c r="AS28">
        <v>2.09</v>
      </c>
      <c r="AT28">
        <v>248.71</v>
      </c>
      <c r="AU28">
        <v>1.51</v>
      </c>
      <c r="AV28">
        <v>4.95</v>
      </c>
      <c r="AW28">
        <v>41.58</v>
      </c>
      <c r="AX28">
        <v>30</v>
      </c>
      <c r="AY28">
        <v>15</v>
      </c>
      <c r="AZ28">
        <v>35</v>
      </c>
      <c r="BA28">
        <v>45</v>
      </c>
      <c r="BB28">
        <v>0</v>
      </c>
      <c r="BC28">
        <v>0</v>
      </c>
      <c r="BD28">
        <v>115.16</v>
      </c>
      <c r="BE28">
        <v>108.12</v>
      </c>
      <c r="BF28">
        <v>0</v>
      </c>
      <c r="BG28">
        <v>0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26.359999999999996</v>
      </c>
      <c r="I29" s="88">
        <v>0.64999999999999991</v>
      </c>
      <c r="J29" s="88">
        <v>1.57</v>
      </c>
      <c r="K29" s="88">
        <v>0</v>
      </c>
      <c r="L29" s="88">
        <v>14.45</v>
      </c>
      <c r="M29" s="116">
        <v>0</v>
      </c>
      <c r="N29" s="115">
        <v>443.41</v>
      </c>
      <c r="O29" s="88">
        <v>207.91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0.39</v>
      </c>
      <c r="AD29">
        <v>0.36</v>
      </c>
      <c r="AE29">
        <v>0</v>
      </c>
      <c r="AF29">
        <v>18.3</v>
      </c>
      <c r="AG29">
        <v>0</v>
      </c>
      <c r="AH29">
        <v>0.43</v>
      </c>
      <c r="AI29">
        <v>0.65</v>
      </c>
      <c r="AJ29">
        <v>0.4</v>
      </c>
      <c r="AK29">
        <v>14.45</v>
      </c>
      <c r="AL29">
        <v>0.32</v>
      </c>
      <c r="AM29">
        <v>0.43</v>
      </c>
      <c r="AN29">
        <v>0</v>
      </c>
      <c r="AO29">
        <v>2.89</v>
      </c>
      <c r="AP29">
        <v>1.25</v>
      </c>
      <c r="AQ29">
        <v>0.2</v>
      </c>
      <c r="AR29">
        <v>4.2</v>
      </c>
      <c r="AS29">
        <v>2.09</v>
      </c>
      <c r="AT29">
        <v>248.71</v>
      </c>
      <c r="AU29">
        <v>1.51</v>
      </c>
      <c r="AV29">
        <v>4.95</v>
      </c>
      <c r="AW29">
        <v>41.58</v>
      </c>
      <c r="AX29">
        <v>30</v>
      </c>
      <c r="AY29">
        <v>15</v>
      </c>
      <c r="AZ29">
        <v>35</v>
      </c>
      <c r="BA29">
        <v>45</v>
      </c>
      <c r="BB29">
        <v>0</v>
      </c>
      <c r="BC29">
        <v>0</v>
      </c>
      <c r="BD29">
        <v>115.16</v>
      </c>
      <c r="BE29">
        <v>108.12</v>
      </c>
      <c r="BF29">
        <v>0</v>
      </c>
      <c r="BG29">
        <v>0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26.359999999999996</v>
      </c>
      <c r="I30" s="88">
        <v>0.64999999999999991</v>
      </c>
      <c r="J30" s="88">
        <v>1.57</v>
      </c>
      <c r="K30" s="88">
        <v>0</v>
      </c>
      <c r="L30" s="88">
        <v>14.45</v>
      </c>
      <c r="M30" s="116">
        <v>0</v>
      </c>
      <c r="N30" s="115">
        <v>443.41</v>
      </c>
      <c r="O30" s="88">
        <v>207.91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0.39</v>
      </c>
      <c r="AD30">
        <v>0.36</v>
      </c>
      <c r="AE30">
        <v>0</v>
      </c>
      <c r="AF30">
        <v>18.3</v>
      </c>
      <c r="AG30">
        <v>0</v>
      </c>
      <c r="AH30">
        <v>0.43</v>
      </c>
      <c r="AI30">
        <v>0.65</v>
      </c>
      <c r="AJ30">
        <v>0.4</v>
      </c>
      <c r="AK30">
        <v>14.45</v>
      </c>
      <c r="AL30">
        <v>0.32</v>
      </c>
      <c r="AM30">
        <v>0.43</v>
      </c>
      <c r="AN30">
        <v>0</v>
      </c>
      <c r="AO30">
        <v>2.89</v>
      </c>
      <c r="AP30">
        <v>1.25</v>
      </c>
      <c r="AQ30">
        <v>0.2</v>
      </c>
      <c r="AR30">
        <v>4.2</v>
      </c>
      <c r="AS30">
        <v>2.09</v>
      </c>
      <c r="AT30">
        <v>248.71</v>
      </c>
      <c r="AU30">
        <v>1.51</v>
      </c>
      <c r="AV30">
        <v>4.95</v>
      </c>
      <c r="AW30">
        <v>41.58</v>
      </c>
      <c r="AX30">
        <v>30</v>
      </c>
      <c r="AY30">
        <v>15</v>
      </c>
      <c r="AZ30">
        <v>35</v>
      </c>
      <c r="BA30">
        <v>45</v>
      </c>
      <c r="BB30">
        <v>0</v>
      </c>
      <c r="BC30">
        <v>0</v>
      </c>
      <c r="BD30">
        <v>115.16</v>
      </c>
      <c r="BE30">
        <v>108.12</v>
      </c>
      <c r="BF30">
        <v>0</v>
      </c>
      <c r="BG30">
        <v>0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25.439999999999998</v>
      </c>
      <c r="I31" s="88">
        <v>0.69</v>
      </c>
      <c r="J31" s="88">
        <v>1.57</v>
      </c>
      <c r="K31" s="88">
        <v>0</v>
      </c>
      <c r="L31" s="88">
        <v>14.45</v>
      </c>
      <c r="M31" s="116">
        <v>0</v>
      </c>
      <c r="N31" s="115">
        <v>443.41</v>
      </c>
      <c r="O31" s="88">
        <v>208.12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0</v>
      </c>
      <c r="AF31">
        <v>17.34</v>
      </c>
      <c r="AG31">
        <v>0</v>
      </c>
      <c r="AH31">
        <v>0.43</v>
      </c>
      <c r="AI31">
        <v>0.6</v>
      </c>
      <c r="AJ31">
        <v>0.4</v>
      </c>
      <c r="AK31">
        <v>14.45</v>
      </c>
      <c r="AL31">
        <v>0.32</v>
      </c>
      <c r="AM31">
        <v>0.43</v>
      </c>
      <c r="AN31">
        <v>0</v>
      </c>
      <c r="AO31">
        <v>2.89</v>
      </c>
      <c r="AP31">
        <v>1.25</v>
      </c>
      <c r="AQ31">
        <v>0.2</v>
      </c>
      <c r="AR31">
        <v>4.2</v>
      </c>
      <c r="AS31">
        <v>2.09</v>
      </c>
      <c r="AT31">
        <v>248.71</v>
      </c>
      <c r="AU31">
        <v>1.51</v>
      </c>
      <c r="AV31">
        <v>5.16</v>
      </c>
      <c r="AW31">
        <v>41.58</v>
      </c>
      <c r="AX31">
        <v>30</v>
      </c>
      <c r="AY31">
        <v>15</v>
      </c>
      <c r="AZ31">
        <v>35</v>
      </c>
      <c r="BA31">
        <v>45</v>
      </c>
      <c r="BB31">
        <v>0</v>
      </c>
      <c r="BC31">
        <v>0</v>
      </c>
      <c r="BD31">
        <v>115.16</v>
      </c>
      <c r="BE31">
        <v>108.12</v>
      </c>
      <c r="BF31">
        <v>0</v>
      </c>
      <c r="BG31">
        <v>0</v>
      </c>
      <c r="BH31">
        <v>0</v>
      </c>
      <c r="BI31">
        <v>0</v>
      </c>
    </row>
    <row r="32" spans="1:61">
      <c r="A32" t="s">
        <v>281</v>
      </c>
      <c r="G32" t="s">
        <v>74</v>
      </c>
      <c r="H32" s="115">
        <v>25.439999999999998</v>
      </c>
      <c r="I32" s="88">
        <v>0.69</v>
      </c>
      <c r="J32" s="88">
        <v>1.57</v>
      </c>
      <c r="K32" s="88">
        <v>0</v>
      </c>
      <c r="L32" s="88">
        <v>14.45</v>
      </c>
      <c r="M32" s="116">
        <v>0</v>
      </c>
      <c r="N32" s="115">
        <v>443.41</v>
      </c>
      <c r="O32" s="88">
        <v>208.12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0</v>
      </c>
      <c r="AF32">
        <v>17.34</v>
      </c>
      <c r="AG32">
        <v>0</v>
      </c>
      <c r="AH32">
        <v>0.43</v>
      </c>
      <c r="AI32">
        <v>0.6</v>
      </c>
      <c r="AJ32">
        <v>0.4</v>
      </c>
      <c r="AK32">
        <v>14.45</v>
      </c>
      <c r="AL32">
        <v>0.32</v>
      </c>
      <c r="AM32">
        <v>0.43</v>
      </c>
      <c r="AN32">
        <v>0</v>
      </c>
      <c r="AO32">
        <v>2.89</v>
      </c>
      <c r="AP32">
        <v>1.25</v>
      </c>
      <c r="AQ32">
        <v>0.2</v>
      </c>
      <c r="AR32">
        <v>4.2</v>
      </c>
      <c r="AS32">
        <v>2.09</v>
      </c>
      <c r="AT32">
        <v>248.71</v>
      </c>
      <c r="AU32">
        <v>1.51</v>
      </c>
      <c r="AV32">
        <v>5.16</v>
      </c>
      <c r="AW32">
        <v>41.58</v>
      </c>
      <c r="AX32">
        <v>30</v>
      </c>
      <c r="AY32">
        <v>15</v>
      </c>
      <c r="AZ32">
        <v>35</v>
      </c>
      <c r="BA32">
        <v>45</v>
      </c>
      <c r="BB32">
        <v>0</v>
      </c>
      <c r="BC32">
        <v>0</v>
      </c>
      <c r="BD32">
        <v>115.16</v>
      </c>
      <c r="BE32">
        <v>108.12</v>
      </c>
      <c r="BF32">
        <v>0</v>
      </c>
      <c r="BG32">
        <v>0</v>
      </c>
      <c r="BH32">
        <v>0</v>
      </c>
      <c r="BI32">
        <v>0</v>
      </c>
    </row>
    <row r="33" spans="1:61">
      <c r="A33" t="s">
        <v>282</v>
      </c>
      <c r="G33" t="s">
        <v>75</v>
      </c>
      <c r="H33" s="115">
        <v>25.439999999999998</v>
      </c>
      <c r="I33" s="88">
        <v>0.69</v>
      </c>
      <c r="J33" s="88">
        <v>1.57</v>
      </c>
      <c r="K33" s="88">
        <v>0</v>
      </c>
      <c r="L33" s="88">
        <v>14.45</v>
      </c>
      <c r="M33" s="116">
        <v>0</v>
      </c>
      <c r="N33" s="115">
        <v>443.41</v>
      </c>
      <c r="O33" s="88">
        <v>208.12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0</v>
      </c>
      <c r="AF33">
        <v>17.34</v>
      </c>
      <c r="AG33">
        <v>0</v>
      </c>
      <c r="AH33">
        <v>0.43</v>
      </c>
      <c r="AI33">
        <v>0.6</v>
      </c>
      <c r="AJ33">
        <v>0.4</v>
      </c>
      <c r="AK33">
        <v>14.45</v>
      </c>
      <c r="AL33">
        <v>0.32</v>
      </c>
      <c r="AM33">
        <v>0.43</v>
      </c>
      <c r="AN33">
        <v>0</v>
      </c>
      <c r="AO33">
        <v>2.89</v>
      </c>
      <c r="AP33">
        <v>1.25</v>
      </c>
      <c r="AQ33">
        <v>0.2</v>
      </c>
      <c r="AR33">
        <v>4.2</v>
      </c>
      <c r="AS33">
        <v>2.09</v>
      </c>
      <c r="AT33">
        <v>248.71</v>
      </c>
      <c r="AU33">
        <v>1.51</v>
      </c>
      <c r="AV33">
        <v>5.16</v>
      </c>
      <c r="AW33">
        <v>41.58</v>
      </c>
      <c r="AX33">
        <v>30</v>
      </c>
      <c r="AY33">
        <v>15</v>
      </c>
      <c r="AZ33">
        <v>35</v>
      </c>
      <c r="BA33">
        <v>45</v>
      </c>
      <c r="BB33">
        <v>0</v>
      </c>
      <c r="BC33">
        <v>0</v>
      </c>
      <c r="BD33">
        <v>115.16</v>
      </c>
      <c r="BE33">
        <v>108.12</v>
      </c>
      <c r="BF33">
        <v>0</v>
      </c>
      <c r="BG33">
        <v>0</v>
      </c>
      <c r="BH33">
        <v>0</v>
      </c>
      <c r="BI33">
        <v>0</v>
      </c>
    </row>
    <row r="34" spans="1:61">
      <c r="A34" t="s">
        <v>283</v>
      </c>
      <c r="G34" t="s">
        <v>76</v>
      </c>
      <c r="H34" s="115">
        <v>25.439999999999998</v>
      </c>
      <c r="I34" s="88">
        <v>0.69</v>
      </c>
      <c r="J34" s="88">
        <v>1.57</v>
      </c>
      <c r="K34" s="88">
        <v>0</v>
      </c>
      <c r="L34" s="88">
        <v>14.45</v>
      </c>
      <c r="M34" s="116">
        <v>0</v>
      </c>
      <c r="N34" s="115">
        <v>443.41</v>
      </c>
      <c r="O34" s="88">
        <v>208.12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0</v>
      </c>
      <c r="AF34">
        <v>17.34</v>
      </c>
      <c r="AG34">
        <v>0</v>
      </c>
      <c r="AH34">
        <v>0.43</v>
      </c>
      <c r="AI34">
        <v>0.6</v>
      </c>
      <c r="AJ34">
        <v>0.4</v>
      </c>
      <c r="AK34">
        <v>14.45</v>
      </c>
      <c r="AL34">
        <v>0.32</v>
      </c>
      <c r="AM34">
        <v>0.43</v>
      </c>
      <c r="AN34">
        <v>0</v>
      </c>
      <c r="AO34">
        <v>2.89</v>
      </c>
      <c r="AP34">
        <v>1.25</v>
      </c>
      <c r="AQ34">
        <v>0.2</v>
      </c>
      <c r="AR34">
        <v>4.2</v>
      </c>
      <c r="AS34">
        <v>2.09</v>
      </c>
      <c r="AT34">
        <v>248.71</v>
      </c>
      <c r="AU34">
        <v>1.51</v>
      </c>
      <c r="AV34">
        <v>5.16</v>
      </c>
      <c r="AW34">
        <v>41.58</v>
      </c>
      <c r="AX34">
        <v>30</v>
      </c>
      <c r="AY34">
        <v>15</v>
      </c>
      <c r="AZ34">
        <v>35</v>
      </c>
      <c r="BA34">
        <v>45</v>
      </c>
      <c r="BB34">
        <v>0</v>
      </c>
      <c r="BC34">
        <v>0</v>
      </c>
      <c r="BD34">
        <v>115.16</v>
      </c>
      <c r="BE34">
        <v>108.12</v>
      </c>
      <c r="BF34">
        <v>0</v>
      </c>
      <c r="BG34">
        <v>0</v>
      </c>
      <c r="BH34">
        <v>0</v>
      </c>
      <c r="BI34">
        <v>0</v>
      </c>
    </row>
    <row r="35" spans="1:61">
      <c r="A35" t="s">
        <v>298</v>
      </c>
      <c r="G35" t="s">
        <v>77</v>
      </c>
      <c r="H35" s="115">
        <v>124.64000000000003</v>
      </c>
      <c r="I35" s="88">
        <v>0.69</v>
      </c>
      <c r="J35" s="88">
        <v>1.57</v>
      </c>
      <c r="K35" s="88">
        <v>121.35</v>
      </c>
      <c r="L35" s="88">
        <v>14.45</v>
      </c>
      <c r="M35" s="116">
        <v>0</v>
      </c>
      <c r="N35" s="115">
        <v>443.41</v>
      </c>
      <c r="O35" s="88">
        <v>210.92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99.2</v>
      </c>
      <c r="AF35">
        <v>17.34</v>
      </c>
      <c r="AG35">
        <v>0</v>
      </c>
      <c r="AH35">
        <v>0.43</v>
      </c>
      <c r="AI35">
        <v>0.6</v>
      </c>
      <c r="AJ35">
        <v>0.4</v>
      </c>
      <c r="AK35">
        <v>14.45</v>
      </c>
      <c r="AL35">
        <v>0.32</v>
      </c>
      <c r="AM35">
        <v>0.43</v>
      </c>
      <c r="AN35">
        <v>121.35</v>
      </c>
      <c r="AO35">
        <v>2.89</v>
      </c>
      <c r="AP35">
        <v>1.25</v>
      </c>
      <c r="AQ35">
        <v>0.2</v>
      </c>
      <c r="AR35">
        <v>4.57</v>
      </c>
      <c r="AS35">
        <v>3.23</v>
      </c>
      <c r="AT35">
        <v>248.71</v>
      </c>
      <c r="AU35">
        <v>1.94</v>
      </c>
      <c r="AV35">
        <v>6.02</v>
      </c>
      <c r="AW35">
        <v>41.58</v>
      </c>
      <c r="AX35">
        <v>30</v>
      </c>
      <c r="AY35">
        <v>15</v>
      </c>
      <c r="AZ35">
        <v>35</v>
      </c>
      <c r="BA35">
        <v>45</v>
      </c>
      <c r="BB35">
        <v>0</v>
      </c>
      <c r="BC35">
        <v>0</v>
      </c>
      <c r="BD35">
        <v>115.16</v>
      </c>
      <c r="BE35">
        <v>108.12</v>
      </c>
      <c r="BF35">
        <v>0</v>
      </c>
      <c r="BG35">
        <v>0</v>
      </c>
      <c r="BH35">
        <v>0</v>
      </c>
      <c r="BI35">
        <v>0</v>
      </c>
    </row>
    <row r="36" spans="1:61">
      <c r="A36" t="s">
        <v>331</v>
      </c>
      <c r="G36" t="s">
        <v>78</v>
      </c>
      <c r="H36" s="115">
        <v>124.64000000000003</v>
      </c>
      <c r="I36" s="88">
        <v>8.0500000000000007</v>
      </c>
      <c r="J36" s="88">
        <v>1.57</v>
      </c>
      <c r="K36" s="88">
        <v>121.35</v>
      </c>
      <c r="L36" s="88">
        <v>14.45</v>
      </c>
      <c r="M36" s="116">
        <v>0</v>
      </c>
      <c r="N36" s="115">
        <v>443.41</v>
      </c>
      <c r="O36" s="88">
        <v>210.92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99.2</v>
      </c>
      <c r="AF36">
        <v>17.34</v>
      </c>
      <c r="AG36">
        <v>0</v>
      </c>
      <c r="AH36">
        <v>0.43</v>
      </c>
      <c r="AI36">
        <v>0.6</v>
      </c>
      <c r="AJ36">
        <v>0.4</v>
      </c>
      <c r="AK36">
        <v>14.45</v>
      </c>
      <c r="AL36">
        <v>0.32</v>
      </c>
      <c r="AM36">
        <v>0.43</v>
      </c>
      <c r="AN36">
        <v>121.35</v>
      </c>
      <c r="AO36">
        <v>2.89</v>
      </c>
      <c r="AP36">
        <v>1.25</v>
      </c>
      <c r="AQ36">
        <v>0.2</v>
      </c>
      <c r="AR36">
        <v>4.57</v>
      </c>
      <c r="AS36">
        <v>3.23</v>
      </c>
      <c r="AT36">
        <v>248.71</v>
      </c>
      <c r="AU36">
        <v>1.94</v>
      </c>
      <c r="AV36">
        <v>6.02</v>
      </c>
      <c r="AW36">
        <v>41.58</v>
      </c>
      <c r="AX36">
        <v>30</v>
      </c>
      <c r="AY36">
        <v>15</v>
      </c>
      <c r="AZ36">
        <v>35</v>
      </c>
      <c r="BA36">
        <v>45</v>
      </c>
      <c r="BB36">
        <v>0</v>
      </c>
      <c r="BC36">
        <v>0</v>
      </c>
      <c r="BD36">
        <v>115.16</v>
      </c>
      <c r="BE36">
        <v>108.12</v>
      </c>
      <c r="BF36">
        <v>7.36</v>
      </c>
      <c r="BG36">
        <v>0</v>
      </c>
      <c r="BH36">
        <v>0</v>
      </c>
      <c r="BI36">
        <v>0</v>
      </c>
    </row>
    <row r="37" spans="1:61">
      <c r="A37" t="s">
        <v>332</v>
      </c>
      <c r="G37" t="s">
        <v>79</v>
      </c>
      <c r="H37" s="115">
        <v>124.64000000000003</v>
      </c>
      <c r="I37" s="88">
        <v>13.959999999999999</v>
      </c>
      <c r="J37" s="88">
        <v>1.57</v>
      </c>
      <c r="K37" s="88">
        <v>121.35</v>
      </c>
      <c r="L37" s="88">
        <v>14.45</v>
      </c>
      <c r="M37" s="116">
        <v>0</v>
      </c>
      <c r="N37" s="115">
        <v>443.41</v>
      </c>
      <c r="O37" s="88">
        <v>210.92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99.2</v>
      </c>
      <c r="AF37">
        <v>17.34</v>
      </c>
      <c r="AG37">
        <v>0</v>
      </c>
      <c r="AH37">
        <v>0.43</v>
      </c>
      <c r="AI37">
        <v>0.6</v>
      </c>
      <c r="AJ37">
        <v>0.4</v>
      </c>
      <c r="AK37">
        <v>14.45</v>
      </c>
      <c r="AL37">
        <v>0.32</v>
      </c>
      <c r="AM37">
        <v>0.43</v>
      </c>
      <c r="AN37">
        <v>121.35</v>
      </c>
      <c r="AO37">
        <v>2.89</v>
      </c>
      <c r="AP37">
        <v>1.25</v>
      </c>
      <c r="AQ37">
        <v>0.2</v>
      </c>
      <c r="AR37">
        <v>4.57</v>
      </c>
      <c r="AS37">
        <v>3.23</v>
      </c>
      <c r="AT37">
        <v>248.71</v>
      </c>
      <c r="AU37">
        <v>1.94</v>
      </c>
      <c r="AV37">
        <v>6.02</v>
      </c>
      <c r="AW37">
        <v>41.58</v>
      </c>
      <c r="AX37">
        <v>30</v>
      </c>
      <c r="AY37">
        <v>15</v>
      </c>
      <c r="AZ37">
        <v>35</v>
      </c>
      <c r="BA37">
        <v>45</v>
      </c>
      <c r="BB37">
        <v>0</v>
      </c>
      <c r="BC37">
        <v>0</v>
      </c>
      <c r="BD37">
        <v>115.16</v>
      </c>
      <c r="BE37">
        <v>108.12</v>
      </c>
      <c r="BF37">
        <v>13.27</v>
      </c>
      <c r="BG37">
        <v>0</v>
      </c>
      <c r="BH37">
        <v>0</v>
      </c>
      <c r="BI37">
        <v>0</v>
      </c>
    </row>
    <row r="38" spans="1:61">
      <c r="A38" t="s">
        <v>333</v>
      </c>
      <c r="G38" t="s">
        <v>80</v>
      </c>
      <c r="H38" s="115">
        <v>124.64000000000003</v>
      </c>
      <c r="I38" s="88">
        <v>20.040000000000003</v>
      </c>
      <c r="J38" s="88">
        <v>1.57</v>
      </c>
      <c r="K38" s="88">
        <v>121.35</v>
      </c>
      <c r="L38" s="88">
        <v>14.45</v>
      </c>
      <c r="M38" s="116">
        <v>0</v>
      </c>
      <c r="N38" s="115">
        <v>443.41</v>
      </c>
      <c r="O38" s="88">
        <v>210.92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99.2</v>
      </c>
      <c r="AF38">
        <v>17.34</v>
      </c>
      <c r="AG38">
        <v>0</v>
      </c>
      <c r="AH38">
        <v>0.43</v>
      </c>
      <c r="AI38">
        <v>0.6</v>
      </c>
      <c r="AJ38">
        <v>0.4</v>
      </c>
      <c r="AK38">
        <v>14.45</v>
      </c>
      <c r="AL38">
        <v>0.32</v>
      </c>
      <c r="AM38">
        <v>0.43</v>
      </c>
      <c r="AN38">
        <v>121.35</v>
      </c>
      <c r="AO38">
        <v>2.89</v>
      </c>
      <c r="AP38">
        <v>1.25</v>
      </c>
      <c r="AQ38">
        <v>0.2</v>
      </c>
      <c r="AR38">
        <v>4.57</v>
      </c>
      <c r="AS38">
        <v>3.23</v>
      </c>
      <c r="AT38">
        <v>248.71</v>
      </c>
      <c r="AU38">
        <v>1.94</v>
      </c>
      <c r="AV38">
        <v>6.02</v>
      </c>
      <c r="AW38">
        <v>41.58</v>
      </c>
      <c r="AX38">
        <v>30</v>
      </c>
      <c r="AY38">
        <v>15</v>
      </c>
      <c r="AZ38">
        <v>35</v>
      </c>
      <c r="BA38">
        <v>45</v>
      </c>
      <c r="BB38">
        <v>0</v>
      </c>
      <c r="BC38">
        <v>0</v>
      </c>
      <c r="BD38">
        <v>115.16</v>
      </c>
      <c r="BE38">
        <v>108.12</v>
      </c>
      <c r="BF38">
        <v>19.350000000000001</v>
      </c>
      <c r="BG38">
        <v>0</v>
      </c>
      <c r="BH38">
        <v>0</v>
      </c>
      <c r="BI38">
        <v>0</v>
      </c>
    </row>
    <row r="39" spans="1:61">
      <c r="A39" t="s">
        <v>334</v>
      </c>
      <c r="G39" t="s">
        <v>81</v>
      </c>
      <c r="H39" s="115">
        <v>124.64000000000003</v>
      </c>
      <c r="I39" s="88">
        <v>11.11</v>
      </c>
      <c r="J39" s="88">
        <v>1.62</v>
      </c>
      <c r="K39" s="88">
        <v>121.35</v>
      </c>
      <c r="L39" s="88">
        <v>14.45</v>
      </c>
      <c r="M39" s="116">
        <v>0</v>
      </c>
      <c r="N39" s="115">
        <v>443.41</v>
      </c>
      <c r="O39" s="88">
        <v>211.35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99.2</v>
      </c>
      <c r="AF39">
        <v>17.34</v>
      </c>
      <c r="AG39">
        <v>0</v>
      </c>
      <c r="AH39">
        <v>0.43</v>
      </c>
      <c r="AI39">
        <v>0.6</v>
      </c>
      <c r="AJ39">
        <v>0.4</v>
      </c>
      <c r="AK39">
        <v>14.45</v>
      </c>
      <c r="AL39">
        <v>0.32</v>
      </c>
      <c r="AM39">
        <v>0.43</v>
      </c>
      <c r="AN39">
        <v>121.35</v>
      </c>
      <c r="AO39">
        <v>2.89</v>
      </c>
      <c r="AP39">
        <v>1.3</v>
      </c>
      <c r="AQ39">
        <v>0.2</v>
      </c>
      <c r="AR39">
        <v>4.57</v>
      </c>
      <c r="AS39">
        <v>3.23</v>
      </c>
      <c r="AT39">
        <v>248.71</v>
      </c>
      <c r="AU39">
        <v>1.94</v>
      </c>
      <c r="AV39">
        <v>6.45</v>
      </c>
      <c r="AW39">
        <v>41.58</v>
      </c>
      <c r="AX39">
        <v>30</v>
      </c>
      <c r="AY39">
        <v>15</v>
      </c>
      <c r="AZ39">
        <v>35</v>
      </c>
      <c r="BA39">
        <v>45</v>
      </c>
      <c r="BB39">
        <v>0</v>
      </c>
      <c r="BC39">
        <v>0</v>
      </c>
      <c r="BD39">
        <v>115.16</v>
      </c>
      <c r="BE39">
        <v>108.12</v>
      </c>
      <c r="BF39">
        <v>10.42</v>
      </c>
      <c r="BG39">
        <v>0</v>
      </c>
      <c r="BH39">
        <v>0</v>
      </c>
      <c r="BI39">
        <v>0</v>
      </c>
    </row>
    <row r="40" spans="1:61">
      <c r="A40" t="s">
        <v>355</v>
      </c>
      <c r="G40" t="s">
        <v>82</v>
      </c>
      <c r="H40" s="115">
        <v>124.64000000000003</v>
      </c>
      <c r="I40" s="88">
        <v>16.940000000000001</v>
      </c>
      <c r="J40" s="88">
        <v>1.62</v>
      </c>
      <c r="K40" s="88">
        <v>121.35</v>
      </c>
      <c r="L40" s="88">
        <v>14.45</v>
      </c>
      <c r="M40" s="116">
        <v>0</v>
      </c>
      <c r="N40" s="115">
        <v>443.41</v>
      </c>
      <c r="O40" s="88">
        <v>211.35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99.2</v>
      </c>
      <c r="AF40">
        <v>17.34</v>
      </c>
      <c r="AG40">
        <v>0</v>
      </c>
      <c r="AH40">
        <v>0.43</v>
      </c>
      <c r="AI40">
        <v>0.6</v>
      </c>
      <c r="AJ40">
        <v>0.4</v>
      </c>
      <c r="AK40">
        <v>14.45</v>
      </c>
      <c r="AL40">
        <v>0.32</v>
      </c>
      <c r="AM40">
        <v>0.43</v>
      </c>
      <c r="AN40">
        <v>121.35</v>
      </c>
      <c r="AO40">
        <v>2.89</v>
      </c>
      <c r="AP40">
        <v>1.3</v>
      </c>
      <c r="AQ40">
        <v>0.2</v>
      </c>
      <c r="AR40">
        <v>4.57</v>
      </c>
      <c r="AS40">
        <v>3.23</v>
      </c>
      <c r="AT40">
        <v>248.71</v>
      </c>
      <c r="AU40">
        <v>1.94</v>
      </c>
      <c r="AV40">
        <v>6.45</v>
      </c>
      <c r="AW40">
        <v>41.58</v>
      </c>
      <c r="AX40">
        <v>30</v>
      </c>
      <c r="AY40">
        <v>15</v>
      </c>
      <c r="AZ40">
        <v>35</v>
      </c>
      <c r="BA40">
        <v>45</v>
      </c>
      <c r="BB40">
        <v>0</v>
      </c>
      <c r="BC40">
        <v>0</v>
      </c>
      <c r="BD40">
        <v>115.16</v>
      </c>
      <c r="BE40">
        <v>108.12</v>
      </c>
      <c r="BF40">
        <v>16.25</v>
      </c>
      <c r="BG40">
        <v>0</v>
      </c>
      <c r="BH40">
        <v>0</v>
      </c>
      <c r="BI40">
        <v>0</v>
      </c>
    </row>
    <row r="41" spans="1:61">
      <c r="A41" t="s">
        <v>356</v>
      </c>
      <c r="G41" t="s">
        <v>83</v>
      </c>
      <c r="H41" s="115">
        <v>124.64000000000003</v>
      </c>
      <c r="I41" s="88">
        <v>24.3</v>
      </c>
      <c r="J41" s="88">
        <v>1.62</v>
      </c>
      <c r="K41" s="88">
        <v>121.35</v>
      </c>
      <c r="L41" s="88">
        <v>14.45</v>
      </c>
      <c r="M41" s="116">
        <v>0</v>
      </c>
      <c r="N41" s="115">
        <v>443.41</v>
      </c>
      <c r="O41" s="88">
        <v>211.35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99.2</v>
      </c>
      <c r="AF41">
        <v>17.34</v>
      </c>
      <c r="AG41">
        <v>0</v>
      </c>
      <c r="AH41">
        <v>0.43</v>
      </c>
      <c r="AI41">
        <v>0.6</v>
      </c>
      <c r="AJ41">
        <v>0.4</v>
      </c>
      <c r="AK41">
        <v>14.45</v>
      </c>
      <c r="AL41">
        <v>0.32</v>
      </c>
      <c r="AM41">
        <v>0.43</v>
      </c>
      <c r="AN41">
        <v>121.35</v>
      </c>
      <c r="AO41">
        <v>2.89</v>
      </c>
      <c r="AP41">
        <v>1.3</v>
      </c>
      <c r="AQ41">
        <v>0.2</v>
      </c>
      <c r="AR41">
        <v>4.57</v>
      </c>
      <c r="AS41">
        <v>3.23</v>
      </c>
      <c r="AT41">
        <v>248.71</v>
      </c>
      <c r="AU41">
        <v>1.94</v>
      </c>
      <c r="AV41">
        <v>6.45</v>
      </c>
      <c r="AW41">
        <v>41.58</v>
      </c>
      <c r="AX41">
        <v>30</v>
      </c>
      <c r="AY41">
        <v>15</v>
      </c>
      <c r="AZ41">
        <v>35</v>
      </c>
      <c r="BA41">
        <v>45</v>
      </c>
      <c r="BB41">
        <v>0</v>
      </c>
      <c r="BC41">
        <v>0</v>
      </c>
      <c r="BD41">
        <v>115.16</v>
      </c>
      <c r="BE41">
        <v>108.12</v>
      </c>
      <c r="BF41">
        <v>23.61</v>
      </c>
      <c r="BG41">
        <v>0</v>
      </c>
      <c r="BH41">
        <v>0</v>
      </c>
      <c r="BI41">
        <v>0</v>
      </c>
    </row>
    <row r="42" spans="1:61">
      <c r="A42" t="s">
        <v>357</v>
      </c>
      <c r="G42" t="s">
        <v>84</v>
      </c>
      <c r="H42" s="115">
        <v>124.64000000000003</v>
      </c>
      <c r="I42" s="88">
        <v>30.76</v>
      </c>
      <c r="J42" s="88">
        <v>1.62</v>
      </c>
      <c r="K42" s="88">
        <v>121.35</v>
      </c>
      <c r="L42" s="88">
        <v>14.45</v>
      </c>
      <c r="M42" s="116">
        <v>0</v>
      </c>
      <c r="N42" s="115">
        <v>443.41</v>
      </c>
      <c r="O42" s="88">
        <v>211.35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99.2</v>
      </c>
      <c r="AF42">
        <v>17.34</v>
      </c>
      <c r="AG42">
        <v>0</v>
      </c>
      <c r="AH42">
        <v>0.43</v>
      </c>
      <c r="AI42">
        <v>0.6</v>
      </c>
      <c r="AJ42">
        <v>0.4</v>
      </c>
      <c r="AK42">
        <v>14.45</v>
      </c>
      <c r="AL42">
        <v>0.32</v>
      </c>
      <c r="AM42">
        <v>0.43</v>
      </c>
      <c r="AN42">
        <v>121.35</v>
      </c>
      <c r="AO42">
        <v>2.89</v>
      </c>
      <c r="AP42">
        <v>1.3</v>
      </c>
      <c r="AQ42">
        <v>0.2</v>
      </c>
      <c r="AR42">
        <v>4.57</v>
      </c>
      <c r="AS42">
        <v>3.23</v>
      </c>
      <c r="AT42">
        <v>248.71</v>
      </c>
      <c r="AU42">
        <v>1.94</v>
      </c>
      <c r="AV42">
        <v>6.45</v>
      </c>
      <c r="AW42">
        <v>41.58</v>
      </c>
      <c r="AX42">
        <v>30</v>
      </c>
      <c r="AY42">
        <v>15</v>
      </c>
      <c r="AZ42">
        <v>35</v>
      </c>
      <c r="BA42">
        <v>45</v>
      </c>
      <c r="BB42">
        <v>0</v>
      </c>
      <c r="BC42">
        <v>0</v>
      </c>
      <c r="BD42">
        <v>115.16</v>
      </c>
      <c r="BE42">
        <v>108.12</v>
      </c>
      <c r="BF42">
        <v>30.07</v>
      </c>
      <c r="BG42">
        <v>0</v>
      </c>
      <c r="BH42">
        <v>0</v>
      </c>
      <c r="BI42">
        <v>0</v>
      </c>
    </row>
    <row r="43" spans="1:61">
      <c r="A43" t="s">
        <v>363</v>
      </c>
      <c r="G43" t="s">
        <v>85</v>
      </c>
      <c r="H43" s="115">
        <v>124.67000000000002</v>
      </c>
      <c r="I43" s="88">
        <v>36.39</v>
      </c>
      <c r="J43" s="88">
        <v>1.62</v>
      </c>
      <c r="K43" s="88">
        <v>121.35</v>
      </c>
      <c r="L43" s="88">
        <v>14.45</v>
      </c>
      <c r="M43" s="116">
        <v>0</v>
      </c>
      <c r="N43" s="115">
        <v>443.41</v>
      </c>
      <c r="O43" s="88">
        <v>212.25</v>
      </c>
      <c r="P43" s="88">
        <v>0</v>
      </c>
      <c r="Q43" s="88">
        <v>0</v>
      </c>
      <c r="R43" s="88">
        <v>0</v>
      </c>
      <c r="S43" s="116">
        <v>0</v>
      </c>
      <c r="W43">
        <v>0.39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0.39</v>
      </c>
      <c r="AE43">
        <v>99.2</v>
      </c>
      <c r="AF43">
        <v>17.34</v>
      </c>
      <c r="AG43">
        <v>0</v>
      </c>
      <c r="AH43">
        <v>0.43</v>
      </c>
      <c r="AI43">
        <v>0.6</v>
      </c>
      <c r="AJ43">
        <v>0.4</v>
      </c>
      <c r="AK43">
        <v>14.45</v>
      </c>
      <c r="AL43">
        <v>0.32</v>
      </c>
      <c r="AM43">
        <v>0.43</v>
      </c>
      <c r="AN43">
        <v>121.35</v>
      </c>
      <c r="AO43">
        <v>2.89</v>
      </c>
      <c r="AP43">
        <v>1.3</v>
      </c>
      <c r="AQ43">
        <v>0.24</v>
      </c>
      <c r="AR43">
        <v>4.83</v>
      </c>
      <c r="AS43">
        <v>3.55</v>
      </c>
      <c r="AT43">
        <v>248.71</v>
      </c>
      <c r="AU43">
        <v>1.94</v>
      </c>
      <c r="AV43">
        <v>6.77</v>
      </c>
      <c r="AW43">
        <v>41.58</v>
      </c>
      <c r="AX43">
        <v>30</v>
      </c>
      <c r="AY43">
        <v>15</v>
      </c>
      <c r="AZ43">
        <v>35</v>
      </c>
      <c r="BA43">
        <v>45</v>
      </c>
      <c r="BB43">
        <v>0</v>
      </c>
      <c r="BC43">
        <v>0</v>
      </c>
      <c r="BD43">
        <v>115.16</v>
      </c>
      <c r="BE43">
        <v>108.12</v>
      </c>
      <c r="BF43">
        <v>35.71</v>
      </c>
      <c r="BG43">
        <v>0</v>
      </c>
      <c r="BH43">
        <v>0</v>
      </c>
      <c r="BI43">
        <v>0</v>
      </c>
    </row>
    <row r="44" spans="1:61">
      <c r="A44" t="s">
        <v>367</v>
      </c>
      <c r="G44" t="s">
        <v>86</v>
      </c>
      <c r="H44" s="115">
        <v>124.67000000000002</v>
      </c>
      <c r="I44" s="88">
        <v>41.9</v>
      </c>
      <c r="J44" s="88">
        <v>1.62</v>
      </c>
      <c r="K44" s="88">
        <v>121.35</v>
      </c>
      <c r="L44" s="88">
        <v>14.45</v>
      </c>
      <c r="M44" s="116">
        <v>0</v>
      </c>
      <c r="N44" s="115">
        <v>443.41</v>
      </c>
      <c r="O44" s="88">
        <v>212.25</v>
      </c>
      <c r="P44" s="88">
        <v>0</v>
      </c>
      <c r="Q44" s="88">
        <v>0</v>
      </c>
      <c r="R44" s="88">
        <v>0</v>
      </c>
      <c r="S44" s="116">
        <v>0</v>
      </c>
      <c r="W44">
        <v>0.39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0.39</v>
      </c>
      <c r="AE44">
        <v>99.2</v>
      </c>
      <c r="AF44">
        <v>17.34</v>
      </c>
      <c r="AG44">
        <v>0</v>
      </c>
      <c r="AH44">
        <v>0.43</v>
      </c>
      <c r="AI44">
        <v>0.6</v>
      </c>
      <c r="AJ44">
        <v>0.4</v>
      </c>
      <c r="AK44">
        <v>14.45</v>
      </c>
      <c r="AL44">
        <v>0.32</v>
      </c>
      <c r="AM44">
        <v>0.43</v>
      </c>
      <c r="AN44">
        <v>121.35</v>
      </c>
      <c r="AO44">
        <v>2.89</v>
      </c>
      <c r="AP44">
        <v>1.3</v>
      </c>
      <c r="AQ44">
        <v>0.24</v>
      </c>
      <c r="AR44">
        <v>4.83</v>
      </c>
      <c r="AS44">
        <v>3.55</v>
      </c>
      <c r="AT44">
        <v>248.71</v>
      </c>
      <c r="AU44">
        <v>1.94</v>
      </c>
      <c r="AV44">
        <v>6.77</v>
      </c>
      <c r="AW44">
        <v>41.58</v>
      </c>
      <c r="AX44">
        <v>30</v>
      </c>
      <c r="AY44">
        <v>15</v>
      </c>
      <c r="AZ44">
        <v>35</v>
      </c>
      <c r="BA44">
        <v>45</v>
      </c>
      <c r="BB44">
        <v>0</v>
      </c>
      <c r="BC44">
        <v>0</v>
      </c>
      <c r="BD44">
        <v>115.16</v>
      </c>
      <c r="BE44">
        <v>108.12</v>
      </c>
      <c r="BF44">
        <v>41.22</v>
      </c>
      <c r="BG44">
        <v>0</v>
      </c>
      <c r="BH44">
        <v>0</v>
      </c>
      <c r="BI44">
        <v>0</v>
      </c>
    </row>
    <row r="45" spans="1:61">
      <c r="A45" t="s">
        <v>390</v>
      </c>
      <c r="G45" t="s">
        <v>87</v>
      </c>
      <c r="H45" s="115">
        <v>124.67000000000002</v>
      </c>
      <c r="I45" s="88">
        <v>45.9</v>
      </c>
      <c r="J45" s="88">
        <v>1.62</v>
      </c>
      <c r="K45" s="88">
        <v>121.35</v>
      </c>
      <c r="L45" s="88">
        <v>14.45</v>
      </c>
      <c r="M45" s="116">
        <v>0</v>
      </c>
      <c r="N45" s="115">
        <v>443.41</v>
      </c>
      <c r="O45" s="88">
        <v>212.25</v>
      </c>
      <c r="P45" s="88">
        <v>0</v>
      </c>
      <c r="Q45" s="88">
        <v>0</v>
      </c>
      <c r="R45" s="88">
        <v>0</v>
      </c>
      <c r="S45" s="116">
        <v>0</v>
      </c>
      <c r="W45">
        <v>0.39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0.39</v>
      </c>
      <c r="AE45">
        <v>99.2</v>
      </c>
      <c r="AF45">
        <v>17.34</v>
      </c>
      <c r="AG45">
        <v>0</v>
      </c>
      <c r="AH45">
        <v>0.43</v>
      </c>
      <c r="AI45">
        <v>0.6</v>
      </c>
      <c r="AJ45">
        <v>0.4</v>
      </c>
      <c r="AK45">
        <v>14.45</v>
      </c>
      <c r="AL45">
        <v>0.32</v>
      </c>
      <c r="AM45">
        <v>0.43</v>
      </c>
      <c r="AN45">
        <v>121.35</v>
      </c>
      <c r="AO45">
        <v>2.89</v>
      </c>
      <c r="AP45">
        <v>1.3</v>
      </c>
      <c r="AQ45">
        <v>0.24</v>
      </c>
      <c r="AR45">
        <v>4.83</v>
      </c>
      <c r="AS45">
        <v>3.55</v>
      </c>
      <c r="AT45">
        <v>248.71</v>
      </c>
      <c r="AU45">
        <v>1.94</v>
      </c>
      <c r="AV45">
        <v>6.77</v>
      </c>
      <c r="AW45">
        <v>41.58</v>
      </c>
      <c r="AX45">
        <v>30</v>
      </c>
      <c r="AY45">
        <v>15</v>
      </c>
      <c r="AZ45">
        <v>35</v>
      </c>
      <c r="BA45">
        <v>45</v>
      </c>
      <c r="BB45">
        <v>0</v>
      </c>
      <c r="BC45">
        <v>0</v>
      </c>
      <c r="BD45">
        <v>115.16</v>
      </c>
      <c r="BE45">
        <v>108.12</v>
      </c>
      <c r="BF45">
        <v>45.22</v>
      </c>
      <c r="BG45">
        <v>0</v>
      </c>
      <c r="BH45">
        <v>0</v>
      </c>
      <c r="BI45">
        <v>0</v>
      </c>
    </row>
    <row r="46" spans="1:61">
      <c r="A46" t="s">
        <v>391</v>
      </c>
      <c r="G46" t="s">
        <v>88</v>
      </c>
      <c r="H46" s="115">
        <v>124.67000000000002</v>
      </c>
      <c r="I46" s="88">
        <v>50.36</v>
      </c>
      <c r="J46" s="88">
        <v>1.62</v>
      </c>
      <c r="K46" s="88">
        <v>121.35</v>
      </c>
      <c r="L46" s="88">
        <v>14.45</v>
      </c>
      <c r="M46" s="116">
        <v>0</v>
      </c>
      <c r="N46" s="115">
        <v>443.41</v>
      </c>
      <c r="O46" s="88">
        <v>212.25</v>
      </c>
      <c r="P46" s="88">
        <v>0</v>
      </c>
      <c r="Q46" s="88">
        <v>0</v>
      </c>
      <c r="R46" s="88">
        <v>0</v>
      </c>
      <c r="S46" s="116">
        <v>0</v>
      </c>
      <c r="W46">
        <v>0.39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0.39</v>
      </c>
      <c r="AE46">
        <v>99.2</v>
      </c>
      <c r="AF46">
        <v>17.34</v>
      </c>
      <c r="AG46">
        <v>0</v>
      </c>
      <c r="AH46">
        <v>0.43</v>
      </c>
      <c r="AI46">
        <v>0.6</v>
      </c>
      <c r="AJ46">
        <v>0.4</v>
      </c>
      <c r="AK46">
        <v>14.45</v>
      </c>
      <c r="AL46">
        <v>0.32</v>
      </c>
      <c r="AM46">
        <v>0.43</v>
      </c>
      <c r="AN46">
        <v>121.35</v>
      </c>
      <c r="AO46">
        <v>2.89</v>
      </c>
      <c r="AP46">
        <v>1.3</v>
      </c>
      <c r="AQ46">
        <v>0.24</v>
      </c>
      <c r="AR46">
        <v>4.83</v>
      </c>
      <c r="AS46">
        <v>3.55</v>
      </c>
      <c r="AT46">
        <v>248.71</v>
      </c>
      <c r="AU46">
        <v>1.94</v>
      </c>
      <c r="AV46">
        <v>6.77</v>
      </c>
      <c r="AW46">
        <v>41.58</v>
      </c>
      <c r="AX46">
        <v>30</v>
      </c>
      <c r="AY46">
        <v>15</v>
      </c>
      <c r="AZ46">
        <v>35</v>
      </c>
      <c r="BA46">
        <v>45</v>
      </c>
      <c r="BB46">
        <v>0</v>
      </c>
      <c r="BC46">
        <v>0</v>
      </c>
      <c r="BD46">
        <v>115.16</v>
      </c>
      <c r="BE46">
        <v>108.12</v>
      </c>
      <c r="BF46">
        <v>49.68</v>
      </c>
      <c r="BG46">
        <v>0</v>
      </c>
      <c r="BH46">
        <v>0</v>
      </c>
      <c r="BI46">
        <v>0</v>
      </c>
    </row>
    <row r="47" spans="1:61">
      <c r="A47" t="s">
        <v>395</v>
      </c>
      <c r="G47" t="s">
        <v>89</v>
      </c>
      <c r="H47" s="115">
        <v>126.50000000000001</v>
      </c>
      <c r="I47" s="88">
        <v>53.63</v>
      </c>
      <c r="J47" s="88">
        <v>0.32</v>
      </c>
      <c r="K47" s="88">
        <v>67.42</v>
      </c>
      <c r="L47" s="88">
        <v>14.45</v>
      </c>
      <c r="M47" s="116">
        <v>0</v>
      </c>
      <c r="N47" s="115">
        <v>443.41</v>
      </c>
      <c r="O47" s="88">
        <v>212.25</v>
      </c>
      <c r="P47" s="88">
        <v>0</v>
      </c>
      <c r="Q47" s="88">
        <v>0</v>
      </c>
      <c r="R47" s="88">
        <v>0</v>
      </c>
      <c r="S47" s="116">
        <v>0</v>
      </c>
      <c r="W47">
        <v>0.39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0.39</v>
      </c>
      <c r="AE47">
        <v>99.2</v>
      </c>
      <c r="AF47">
        <v>17.34</v>
      </c>
      <c r="AG47">
        <v>1.83</v>
      </c>
      <c r="AH47">
        <v>0.43</v>
      </c>
      <c r="AI47">
        <v>0.6</v>
      </c>
      <c r="AJ47">
        <v>0.4</v>
      </c>
      <c r="AK47">
        <v>14.45</v>
      </c>
      <c r="AL47">
        <v>0.32</v>
      </c>
      <c r="AM47">
        <v>0.43</v>
      </c>
      <c r="AN47">
        <v>0</v>
      </c>
      <c r="AO47">
        <v>2.89</v>
      </c>
      <c r="AP47">
        <v>0</v>
      </c>
      <c r="AQ47">
        <v>0.24</v>
      </c>
      <c r="AR47">
        <v>4.83</v>
      </c>
      <c r="AS47">
        <v>3.55</v>
      </c>
      <c r="AT47">
        <v>248.71</v>
      </c>
      <c r="AU47">
        <v>1.94</v>
      </c>
      <c r="AV47">
        <v>6.77</v>
      </c>
      <c r="AW47">
        <v>41.58</v>
      </c>
      <c r="AX47">
        <v>30</v>
      </c>
      <c r="AY47">
        <v>15</v>
      </c>
      <c r="AZ47">
        <v>35</v>
      </c>
      <c r="BA47">
        <v>45</v>
      </c>
      <c r="BB47">
        <v>0</v>
      </c>
      <c r="BC47">
        <v>0</v>
      </c>
      <c r="BD47">
        <v>115.16</v>
      </c>
      <c r="BE47">
        <v>108.12</v>
      </c>
      <c r="BF47">
        <v>52.95</v>
      </c>
      <c r="BG47">
        <v>67.42</v>
      </c>
      <c r="BH47">
        <v>0</v>
      </c>
      <c r="BI47">
        <v>0</v>
      </c>
    </row>
    <row r="48" spans="1:61">
      <c r="A48" t="s">
        <v>399</v>
      </c>
      <c r="G48" t="s">
        <v>90</v>
      </c>
      <c r="H48" s="115">
        <v>126.50000000000001</v>
      </c>
      <c r="I48" s="88">
        <v>56.57</v>
      </c>
      <c r="J48" s="88">
        <v>0.32</v>
      </c>
      <c r="K48" s="88">
        <v>67.42</v>
      </c>
      <c r="L48" s="88">
        <v>14.45</v>
      </c>
      <c r="M48" s="116">
        <v>0</v>
      </c>
      <c r="N48" s="115">
        <v>443.41</v>
      </c>
      <c r="O48" s="88">
        <v>212.25</v>
      </c>
      <c r="P48" s="88">
        <v>0</v>
      </c>
      <c r="Q48" s="88">
        <v>0</v>
      </c>
      <c r="R48" s="88">
        <v>0</v>
      </c>
      <c r="S48" s="116">
        <v>0</v>
      </c>
      <c r="W48">
        <v>0.39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0.39</v>
      </c>
      <c r="AE48">
        <v>99.2</v>
      </c>
      <c r="AF48">
        <v>17.34</v>
      </c>
      <c r="AG48">
        <v>1.83</v>
      </c>
      <c r="AH48">
        <v>0.43</v>
      </c>
      <c r="AI48">
        <v>0.6</v>
      </c>
      <c r="AJ48">
        <v>0.4</v>
      </c>
      <c r="AK48">
        <v>14.45</v>
      </c>
      <c r="AL48">
        <v>0.32</v>
      </c>
      <c r="AM48">
        <v>0.43</v>
      </c>
      <c r="AN48">
        <v>0</v>
      </c>
      <c r="AO48">
        <v>2.89</v>
      </c>
      <c r="AP48">
        <v>0</v>
      </c>
      <c r="AQ48">
        <v>0.24</v>
      </c>
      <c r="AR48">
        <v>4.83</v>
      </c>
      <c r="AS48">
        <v>3.55</v>
      </c>
      <c r="AT48">
        <v>248.71</v>
      </c>
      <c r="AU48">
        <v>1.94</v>
      </c>
      <c r="AV48">
        <v>6.77</v>
      </c>
      <c r="AW48">
        <v>41.58</v>
      </c>
      <c r="AX48">
        <v>30</v>
      </c>
      <c r="AY48">
        <v>15</v>
      </c>
      <c r="AZ48">
        <v>35</v>
      </c>
      <c r="BA48">
        <v>45</v>
      </c>
      <c r="BB48">
        <v>0</v>
      </c>
      <c r="BC48">
        <v>0</v>
      </c>
      <c r="BD48">
        <v>115.16</v>
      </c>
      <c r="BE48">
        <v>108.12</v>
      </c>
      <c r="BF48">
        <v>55.89</v>
      </c>
      <c r="BG48">
        <v>67.42</v>
      </c>
      <c r="BH48">
        <v>0</v>
      </c>
      <c r="BI48">
        <v>0</v>
      </c>
    </row>
    <row r="49" spans="1:61">
      <c r="A49" t="s">
        <v>400</v>
      </c>
      <c r="G49" t="s">
        <v>91</v>
      </c>
      <c r="H49" s="115">
        <v>126.50000000000001</v>
      </c>
      <c r="I49" s="88">
        <v>58.63</v>
      </c>
      <c r="J49" s="88">
        <v>0.32</v>
      </c>
      <c r="K49" s="88">
        <v>67.42</v>
      </c>
      <c r="L49" s="88">
        <v>14.45</v>
      </c>
      <c r="M49" s="116">
        <v>0</v>
      </c>
      <c r="N49" s="115">
        <v>443.41</v>
      </c>
      <c r="O49" s="88">
        <v>212.25</v>
      </c>
      <c r="P49" s="88">
        <v>0</v>
      </c>
      <c r="Q49" s="88">
        <v>0</v>
      </c>
      <c r="R49" s="88">
        <v>0</v>
      </c>
      <c r="S49" s="116">
        <v>0</v>
      </c>
      <c r="W49">
        <v>0.39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0.39</v>
      </c>
      <c r="AE49">
        <v>99.2</v>
      </c>
      <c r="AF49">
        <v>17.34</v>
      </c>
      <c r="AG49">
        <v>1.83</v>
      </c>
      <c r="AH49">
        <v>0.43</v>
      </c>
      <c r="AI49">
        <v>0.6</v>
      </c>
      <c r="AJ49">
        <v>0.4</v>
      </c>
      <c r="AK49">
        <v>14.45</v>
      </c>
      <c r="AL49">
        <v>0.32</v>
      </c>
      <c r="AM49">
        <v>0.43</v>
      </c>
      <c r="AN49">
        <v>0</v>
      </c>
      <c r="AO49">
        <v>2.89</v>
      </c>
      <c r="AP49">
        <v>0</v>
      </c>
      <c r="AQ49">
        <v>0.24</v>
      </c>
      <c r="AR49">
        <v>4.83</v>
      </c>
      <c r="AS49">
        <v>3.55</v>
      </c>
      <c r="AT49">
        <v>248.71</v>
      </c>
      <c r="AU49">
        <v>1.94</v>
      </c>
      <c r="AV49">
        <v>6.77</v>
      </c>
      <c r="AW49">
        <v>41.58</v>
      </c>
      <c r="AX49">
        <v>30</v>
      </c>
      <c r="AY49">
        <v>15</v>
      </c>
      <c r="AZ49">
        <v>35</v>
      </c>
      <c r="BA49">
        <v>45</v>
      </c>
      <c r="BB49">
        <v>0</v>
      </c>
      <c r="BC49">
        <v>0</v>
      </c>
      <c r="BD49">
        <v>115.16</v>
      </c>
      <c r="BE49">
        <v>108.12</v>
      </c>
      <c r="BF49">
        <v>57.95</v>
      </c>
      <c r="BG49">
        <v>67.42</v>
      </c>
      <c r="BH49">
        <v>0</v>
      </c>
      <c r="BI49">
        <v>0</v>
      </c>
    </row>
    <row r="50" spans="1:61">
      <c r="A50" t="s">
        <v>401</v>
      </c>
      <c r="G50" t="s">
        <v>92</v>
      </c>
      <c r="H50" s="115">
        <v>126.50000000000001</v>
      </c>
      <c r="I50" s="88">
        <v>60.67</v>
      </c>
      <c r="J50" s="88">
        <v>0.32</v>
      </c>
      <c r="K50" s="88">
        <v>67.42</v>
      </c>
      <c r="L50" s="88">
        <v>14.45</v>
      </c>
      <c r="M50" s="116">
        <v>0</v>
      </c>
      <c r="N50" s="115">
        <v>443.41</v>
      </c>
      <c r="O50" s="88">
        <v>212.25</v>
      </c>
      <c r="P50" s="88">
        <v>0</v>
      </c>
      <c r="Q50" s="88">
        <v>0</v>
      </c>
      <c r="R50" s="88">
        <v>0</v>
      </c>
      <c r="S50" s="116">
        <v>0</v>
      </c>
      <c r="W50">
        <v>0.39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0.39</v>
      </c>
      <c r="AE50">
        <v>99.2</v>
      </c>
      <c r="AF50">
        <v>17.34</v>
      </c>
      <c r="AG50">
        <v>1.83</v>
      </c>
      <c r="AH50">
        <v>0.43</v>
      </c>
      <c r="AI50">
        <v>0.6</v>
      </c>
      <c r="AJ50">
        <v>0.4</v>
      </c>
      <c r="AK50">
        <v>14.45</v>
      </c>
      <c r="AL50">
        <v>0.32</v>
      </c>
      <c r="AM50">
        <v>0.43</v>
      </c>
      <c r="AN50">
        <v>0</v>
      </c>
      <c r="AO50">
        <v>2.89</v>
      </c>
      <c r="AP50">
        <v>0</v>
      </c>
      <c r="AQ50">
        <v>0.24</v>
      </c>
      <c r="AR50">
        <v>4.83</v>
      </c>
      <c r="AS50">
        <v>3.55</v>
      </c>
      <c r="AT50">
        <v>248.71</v>
      </c>
      <c r="AU50">
        <v>1.94</v>
      </c>
      <c r="AV50">
        <v>6.77</v>
      </c>
      <c r="AW50">
        <v>41.58</v>
      </c>
      <c r="AX50">
        <v>30</v>
      </c>
      <c r="AY50">
        <v>15</v>
      </c>
      <c r="AZ50">
        <v>35</v>
      </c>
      <c r="BA50">
        <v>45</v>
      </c>
      <c r="BB50">
        <v>0</v>
      </c>
      <c r="BC50">
        <v>0</v>
      </c>
      <c r="BD50">
        <v>115.16</v>
      </c>
      <c r="BE50">
        <v>108.12</v>
      </c>
      <c r="BF50">
        <v>59.99</v>
      </c>
      <c r="BG50">
        <v>67.42</v>
      </c>
      <c r="BH50">
        <v>0</v>
      </c>
      <c r="BI50">
        <v>0</v>
      </c>
    </row>
    <row r="51" spans="1:61">
      <c r="A51" t="s">
        <v>403</v>
      </c>
      <c r="G51" t="s">
        <v>93</v>
      </c>
      <c r="H51" s="115">
        <v>25.37</v>
      </c>
      <c r="I51" s="88">
        <v>61.11</v>
      </c>
      <c r="J51" s="88">
        <v>0.32</v>
      </c>
      <c r="K51" s="88">
        <v>67.42</v>
      </c>
      <c r="L51" s="88">
        <v>14.45</v>
      </c>
      <c r="M51" s="116">
        <v>0</v>
      </c>
      <c r="N51" s="115">
        <v>443.41</v>
      </c>
      <c r="O51" s="88">
        <v>212.42</v>
      </c>
      <c r="P51" s="88">
        <v>0</v>
      </c>
      <c r="Q51" s="88">
        <v>0</v>
      </c>
      <c r="R51" s="88">
        <v>0</v>
      </c>
      <c r="S51" s="116">
        <v>0</v>
      </c>
      <c r="W51">
        <v>0.39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0.39</v>
      </c>
      <c r="AE51">
        <v>0</v>
      </c>
      <c r="AF51">
        <v>15.41</v>
      </c>
      <c r="AG51">
        <v>1.83</v>
      </c>
      <c r="AH51">
        <v>0.43</v>
      </c>
      <c r="AI51">
        <v>0.6</v>
      </c>
      <c r="AJ51">
        <v>0.4</v>
      </c>
      <c r="AK51">
        <v>14.45</v>
      </c>
      <c r="AL51">
        <v>0.32</v>
      </c>
      <c r="AM51">
        <v>0.43</v>
      </c>
      <c r="AN51">
        <v>0</v>
      </c>
      <c r="AO51">
        <v>2.89</v>
      </c>
      <c r="AP51">
        <v>0</v>
      </c>
      <c r="AQ51">
        <v>0.24</v>
      </c>
      <c r="AR51">
        <v>5</v>
      </c>
      <c r="AS51">
        <v>3.55</v>
      </c>
      <c r="AT51">
        <v>248.71</v>
      </c>
      <c r="AU51">
        <v>1.94</v>
      </c>
      <c r="AV51">
        <v>6.77</v>
      </c>
      <c r="AW51">
        <v>41.58</v>
      </c>
      <c r="AX51">
        <v>30</v>
      </c>
      <c r="AY51">
        <v>15</v>
      </c>
      <c r="AZ51">
        <v>35</v>
      </c>
      <c r="BA51">
        <v>45</v>
      </c>
      <c r="BB51">
        <v>0</v>
      </c>
      <c r="BC51">
        <v>0</v>
      </c>
      <c r="BD51">
        <v>115.16</v>
      </c>
      <c r="BE51">
        <v>108.12</v>
      </c>
      <c r="BF51">
        <v>60.43</v>
      </c>
      <c r="BG51">
        <v>67.42</v>
      </c>
      <c r="BH51">
        <v>0</v>
      </c>
      <c r="BI51">
        <v>0</v>
      </c>
    </row>
    <row r="52" spans="1:61">
      <c r="A52" t="s">
        <v>404</v>
      </c>
      <c r="G52" t="s">
        <v>94</v>
      </c>
      <c r="H52" s="115">
        <v>25.37</v>
      </c>
      <c r="I52" s="88">
        <v>60.68</v>
      </c>
      <c r="J52" s="88">
        <v>0.32</v>
      </c>
      <c r="K52" s="88">
        <v>67.42</v>
      </c>
      <c r="L52" s="88">
        <v>14.45</v>
      </c>
      <c r="M52" s="116">
        <v>0</v>
      </c>
      <c r="N52" s="115">
        <v>443.41</v>
      </c>
      <c r="O52" s="88">
        <v>212.42</v>
      </c>
      <c r="P52" s="88">
        <v>0</v>
      </c>
      <c r="Q52" s="88">
        <v>0</v>
      </c>
      <c r="R52" s="88">
        <v>0</v>
      </c>
      <c r="S52" s="116">
        <v>0</v>
      </c>
      <c r="W52">
        <v>0.39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0.39</v>
      </c>
      <c r="AE52">
        <v>0</v>
      </c>
      <c r="AF52">
        <v>15.41</v>
      </c>
      <c r="AG52">
        <v>1.83</v>
      </c>
      <c r="AH52">
        <v>0.43</v>
      </c>
      <c r="AI52">
        <v>0.6</v>
      </c>
      <c r="AJ52">
        <v>0.4</v>
      </c>
      <c r="AK52">
        <v>14.45</v>
      </c>
      <c r="AL52">
        <v>0.32</v>
      </c>
      <c r="AM52">
        <v>0.43</v>
      </c>
      <c r="AN52">
        <v>0</v>
      </c>
      <c r="AO52">
        <v>2.89</v>
      </c>
      <c r="AP52">
        <v>0</v>
      </c>
      <c r="AQ52">
        <v>0.24</v>
      </c>
      <c r="AR52">
        <v>5</v>
      </c>
      <c r="AS52">
        <v>3.55</v>
      </c>
      <c r="AT52">
        <v>248.71</v>
      </c>
      <c r="AU52">
        <v>1.94</v>
      </c>
      <c r="AV52">
        <v>6.77</v>
      </c>
      <c r="AW52">
        <v>41.58</v>
      </c>
      <c r="AX52">
        <v>30</v>
      </c>
      <c r="AY52">
        <v>15</v>
      </c>
      <c r="AZ52">
        <v>35</v>
      </c>
      <c r="BA52">
        <v>45</v>
      </c>
      <c r="BB52">
        <v>0</v>
      </c>
      <c r="BC52">
        <v>0</v>
      </c>
      <c r="BD52">
        <v>115.16</v>
      </c>
      <c r="BE52">
        <v>108.12</v>
      </c>
      <c r="BF52">
        <v>60</v>
      </c>
      <c r="BG52">
        <v>67.42</v>
      </c>
      <c r="BH52">
        <v>0</v>
      </c>
      <c r="BI52">
        <v>0</v>
      </c>
    </row>
    <row r="53" spans="1:61">
      <c r="G53" t="s">
        <v>95</v>
      </c>
      <c r="H53" s="115">
        <v>25.37</v>
      </c>
      <c r="I53" s="88">
        <v>40.68</v>
      </c>
      <c r="J53" s="88">
        <v>0.32</v>
      </c>
      <c r="K53" s="88">
        <v>67.42</v>
      </c>
      <c r="L53" s="88">
        <v>14.45</v>
      </c>
      <c r="M53" s="116">
        <v>0</v>
      </c>
      <c r="N53" s="115">
        <v>443.41</v>
      </c>
      <c r="O53" s="88">
        <v>212.42</v>
      </c>
      <c r="P53" s="88">
        <v>0</v>
      </c>
      <c r="Q53" s="88">
        <v>0</v>
      </c>
      <c r="R53" s="88">
        <v>0</v>
      </c>
      <c r="S53" s="116">
        <v>0</v>
      </c>
      <c r="W53">
        <v>0.39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0.39</v>
      </c>
      <c r="AE53">
        <v>0</v>
      </c>
      <c r="AF53">
        <v>15.41</v>
      </c>
      <c r="AG53">
        <v>1.83</v>
      </c>
      <c r="AH53">
        <v>0.43</v>
      </c>
      <c r="AI53">
        <v>0.6</v>
      </c>
      <c r="AJ53">
        <v>0.4</v>
      </c>
      <c r="AK53">
        <v>14.45</v>
      </c>
      <c r="AL53">
        <v>0.32</v>
      </c>
      <c r="AM53">
        <v>0.43</v>
      </c>
      <c r="AN53">
        <v>0</v>
      </c>
      <c r="AO53">
        <v>2.89</v>
      </c>
      <c r="AP53">
        <v>0</v>
      </c>
      <c r="AQ53">
        <v>0.24</v>
      </c>
      <c r="AR53">
        <v>5</v>
      </c>
      <c r="AS53">
        <v>3.55</v>
      </c>
      <c r="AT53">
        <v>248.71</v>
      </c>
      <c r="AU53">
        <v>1.94</v>
      </c>
      <c r="AV53">
        <v>6.77</v>
      </c>
      <c r="AW53">
        <v>41.58</v>
      </c>
      <c r="AX53">
        <v>30</v>
      </c>
      <c r="AY53">
        <v>15</v>
      </c>
      <c r="AZ53">
        <v>35</v>
      </c>
      <c r="BA53">
        <v>45</v>
      </c>
      <c r="BB53">
        <v>0</v>
      </c>
      <c r="BC53">
        <v>0</v>
      </c>
      <c r="BD53">
        <v>115.16</v>
      </c>
      <c r="BE53">
        <v>108.12</v>
      </c>
      <c r="BF53">
        <v>40</v>
      </c>
      <c r="BG53">
        <v>67.42</v>
      </c>
      <c r="BH53">
        <v>0</v>
      </c>
      <c r="BI53">
        <v>0</v>
      </c>
    </row>
    <row r="54" spans="1:61">
      <c r="G54" t="s">
        <v>96</v>
      </c>
      <c r="H54" s="115">
        <v>25.37</v>
      </c>
      <c r="I54" s="88">
        <v>20.68</v>
      </c>
      <c r="J54" s="88">
        <v>110.31</v>
      </c>
      <c r="K54" s="88">
        <v>67.42</v>
      </c>
      <c r="L54" s="88">
        <v>14.45</v>
      </c>
      <c r="M54" s="116">
        <v>0</v>
      </c>
      <c r="N54" s="115">
        <v>443.41</v>
      </c>
      <c r="O54" s="88">
        <v>212.42</v>
      </c>
      <c r="P54" s="88">
        <v>0</v>
      </c>
      <c r="Q54" s="88">
        <v>0</v>
      </c>
      <c r="R54" s="88">
        <v>0</v>
      </c>
      <c r="S54" s="116">
        <v>0</v>
      </c>
      <c r="W54">
        <v>0.39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0.39</v>
      </c>
      <c r="AE54">
        <v>0</v>
      </c>
      <c r="AF54">
        <v>15.41</v>
      </c>
      <c r="AG54">
        <v>1.83</v>
      </c>
      <c r="AH54">
        <v>0.43</v>
      </c>
      <c r="AI54">
        <v>0.6</v>
      </c>
      <c r="AJ54">
        <v>0.4</v>
      </c>
      <c r="AK54">
        <v>14.45</v>
      </c>
      <c r="AL54">
        <v>0.32</v>
      </c>
      <c r="AM54">
        <v>0.43</v>
      </c>
      <c r="AN54">
        <v>0</v>
      </c>
      <c r="AO54">
        <v>2.89</v>
      </c>
      <c r="AP54">
        <v>0</v>
      </c>
      <c r="AQ54">
        <v>0.24</v>
      </c>
      <c r="AR54">
        <v>5</v>
      </c>
      <c r="AS54">
        <v>3.55</v>
      </c>
      <c r="AT54">
        <v>248.71</v>
      </c>
      <c r="AU54">
        <v>1.94</v>
      </c>
      <c r="AV54">
        <v>6.77</v>
      </c>
      <c r="AW54">
        <v>41.58</v>
      </c>
      <c r="AX54">
        <v>30</v>
      </c>
      <c r="AY54">
        <v>15</v>
      </c>
      <c r="AZ54">
        <v>35</v>
      </c>
      <c r="BA54">
        <v>45</v>
      </c>
      <c r="BB54">
        <v>0</v>
      </c>
      <c r="BC54">
        <v>0</v>
      </c>
      <c r="BD54">
        <v>115.16</v>
      </c>
      <c r="BE54">
        <v>108.12</v>
      </c>
      <c r="BF54">
        <v>20</v>
      </c>
      <c r="BG54">
        <v>67.42</v>
      </c>
      <c r="BH54">
        <v>38.909999999999997</v>
      </c>
      <c r="BI54">
        <v>71.08</v>
      </c>
    </row>
    <row r="55" spans="1:61">
      <c r="G55" t="s">
        <v>97</v>
      </c>
      <c r="H55" s="115">
        <v>25.37</v>
      </c>
      <c r="I55" s="88">
        <v>0.67999999999999994</v>
      </c>
      <c r="J55" s="88">
        <v>96.63</v>
      </c>
      <c r="K55" s="88">
        <v>67.42</v>
      </c>
      <c r="L55" s="88">
        <v>14.45</v>
      </c>
      <c r="M55" s="116">
        <v>0</v>
      </c>
      <c r="N55" s="115">
        <v>443.41</v>
      </c>
      <c r="O55" s="88">
        <v>212.42</v>
      </c>
      <c r="P55" s="88">
        <v>0</v>
      </c>
      <c r="Q55" s="88">
        <v>0</v>
      </c>
      <c r="R55" s="88">
        <v>0</v>
      </c>
      <c r="S55" s="116">
        <v>0</v>
      </c>
      <c r="W55">
        <v>0.39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0.39</v>
      </c>
      <c r="AE55">
        <v>0</v>
      </c>
      <c r="AF55">
        <v>15.41</v>
      </c>
      <c r="AG55">
        <v>1.83</v>
      </c>
      <c r="AH55">
        <v>0.43</v>
      </c>
      <c r="AI55">
        <v>0.6</v>
      </c>
      <c r="AJ55">
        <v>0.4</v>
      </c>
      <c r="AK55">
        <v>14.45</v>
      </c>
      <c r="AL55">
        <v>0.32</v>
      </c>
      <c r="AM55">
        <v>0.43</v>
      </c>
      <c r="AN55">
        <v>0</v>
      </c>
      <c r="AO55">
        <v>2.89</v>
      </c>
      <c r="AP55">
        <v>0</v>
      </c>
      <c r="AQ55">
        <v>0.24</v>
      </c>
      <c r="AR55">
        <v>5</v>
      </c>
      <c r="AS55">
        <v>3.55</v>
      </c>
      <c r="AT55">
        <v>248.71</v>
      </c>
      <c r="AU55">
        <v>1.94</v>
      </c>
      <c r="AV55">
        <v>6.77</v>
      </c>
      <c r="AW55">
        <v>41.58</v>
      </c>
      <c r="AX55">
        <v>30</v>
      </c>
      <c r="AY55">
        <v>15</v>
      </c>
      <c r="AZ55">
        <v>35</v>
      </c>
      <c r="BA55">
        <v>45</v>
      </c>
      <c r="BB55">
        <v>0</v>
      </c>
      <c r="BC55">
        <v>0</v>
      </c>
      <c r="BD55">
        <v>115.16</v>
      </c>
      <c r="BE55">
        <v>108.12</v>
      </c>
      <c r="BF55">
        <v>0</v>
      </c>
      <c r="BG55">
        <v>67.42</v>
      </c>
      <c r="BH55">
        <v>57.98</v>
      </c>
      <c r="BI55">
        <v>38.33</v>
      </c>
    </row>
    <row r="56" spans="1:61">
      <c r="G56" t="s">
        <v>98</v>
      </c>
      <c r="H56" s="115">
        <v>25.37</v>
      </c>
      <c r="I56" s="88">
        <v>0.67999999999999994</v>
      </c>
      <c r="J56" s="88">
        <v>96.63</v>
      </c>
      <c r="K56" s="88">
        <v>67.42</v>
      </c>
      <c r="L56" s="88">
        <v>14.45</v>
      </c>
      <c r="M56" s="116">
        <v>0</v>
      </c>
      <c r="N56" s="115">
        <v>443.41</v>
      </c>
      <c r="O56" s="88">
        <v>212.42</v>
      </c>
      <c r="P56" s="88">
        <v>0</v>
      </c>
      <c r="Q56" s="88">
        <v>0</v>
      </c>
      <c r="R56" s="88">
        <v>0</v>
      </c>
      <c r="S56" s="116">
        <v>0</v>
      </c>
      <c r="W56">
        <v>0.39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0.39</v>
      </c>
      <c r="AE56">
        <v>0</v>
      </c>
      <c r="AF56">
        <v>15.41</v>
      </c>
      <c r="AG56">
        <v>1.83</v>
      </c>
      <c r="AH56">
        <v>0.43</v>
      </c>
      <c r="AI56">
        <v>0.6</v>
      </c>
      <c r="AJ56">
        <v>0.4</v>
      </c>
      <c r="AK56">
        <v>14.45</v>
      </c>
      <c r="AL56">
        <v>0.32</v>
      </c>
      <c r="AM56">
        <v>0.43</v>
      </c>
      <c r="AN56">
        <v>0</v>
      </c>
      <c r="AO56">
        <v>2.89</v>
      </c>
      <c r="AP56">
        <v>0</v>
      </c>
      <c r="AQ56">
        <v>0.24</v>
      </c>
      <c r="AR56">
        <v>5</v>
      </c>
      <c r="AS56">
        <v>3.55</v>
      </c>
      <c r="AT56">
        <v>248.71</v>
      </c>
      <c r="AU56">
        <v>1.94</v>
      </c>
      <c r="AV56">
        <v>6.77</v>
      </c>
      <c r="AW56">
        <v>41.58</v>
      </c>
      <c r="AX56">
        <v>30</v>
      </c>
      <c r="AY56">
        <v>15</v>
      </c>
      <c r="AZ56">
        <v>35</v>
      </c>
      <c r="BA56">
        <v>45</v>
      </c>
      <c r="BB56">
        <v>0</v>
      </c>
      <c r="BC56">
        <v>0</v>
      </c>
      <c r="BD56">
        <v>115.16</v>
      </c>
      <c r="BE56">
        <v>108.12</v>
      </c>
      <c r="BF56">
        <v>0</v>
      </c>
      <c r="BG56">
        <v>67.42</v>
      </c>
      <c r="BH56">
        <v>58.27</v>
      </c>
      <c r="BI56">
        <v>38.04</v>
      </c>
    </row>
    <row r="57" spans="1:61">
      <c r="G57" t="s">
        <v>99</v>
      </c>
      <c r="H57" s="115">
        <v>25.37</v>
      </c>
      <c r="I57" s="88">
        <v>0.67999999999999994</v>
      </c>
      <c r="J57" s="88">
        <v>96.63</v>
      </c>
      <c r="K57" s="88">
        <v>67.42</v>
      </c>
      <c r="L57" s="88">
        <v>14.45</v>
      </c>
      <c r="M57" s="116">
        <v>0</v>
      </c>
      <c r="N57" s="115">
        <v>443.41</v>
      </c>
      <c r="O57" s="88">
        <v>212.42</v>
      </c>
      <c r="P57" s="88">
        <v>0</v>
      </c>
      <c r="Q57" s="88">
        <v>0</v>
      </c>
      <c r="R57" s="88">
        <v>0</v>
      </c>
      <c r="S57" s="116">
        <v>0</v>
      </c>
      <c r="W57">
        <v>0.39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0.39</v>
      </c>
      <c r="AE57">
        <v>0</v>
      </c>
      <c r="AF57">
        <v>15.41</v>
      </c>
      <c r="AG57">
        <v>1.83</v>
      </c>
      <c r="AH57">
        <v>0.43</v>
      </c>
      <c r="AI57">
        <v>0.6</v>
      </c>
      <c r="AJ57">
        <v>0.4</v>
      </c>
      <c r="AK57">
        <v>14.45</v>
      </c>
      <c r="AL57">
        <v>0.32</v>
      </c>
      <c r="AM57">
        <v>0.43</v>
      </c>
      <c r="AN57">
        <v>0</v>
      </c>
      <c r="AO57">
        <v>2.89</v>
      </c>
      <c r="AP57">
        <v>0</v>
      </c>
      <c r="AQ57">
        <v>0.24</v>
      </c>
      <c r="AR57">
        <v>5</v>
      </c>
      <c r="AS57">
        <v>3.55</v>
      </c>
      <c r="AT57">
        <v>248.71</v>
      </c>
      <c r="AU57">
        <v>1.94</v>
      </c>
      <c r="AV57">
        <v>6.77</v>
      </c>
      <c r="AW57">
        <v>41.58</v>
      </c>
      <c r="AX57">
        <v>30</v>
      </c>
      <c r="AY57">
        <v>15</v>
      </c>
      <c r="AZ57">
        <v>35</v>
      </c>
      <c r="BA57">
        <v>45</v>
      </c>
      <c r="BB57">
        <v>0</v>
      </c>
      <c r="BC57">
        <v>0</v>
      </c>
      <c r="BD57">
        <v>115.16</v>
      </c>
      <c r="BE57">
        <v>108.12</v>
      </c>
      <c r="BF57">
        <v>0</v>
      </c>
      <c r="BG57">
        <v>67.42</v>
      </c>
      <c r="BH57">
        <v>57.4</v>
      </c>
      <c r="BI57">
        <v>38.909999999999997</v>
      </c>
    </row>
    <row r="58" spans="1:61">
      <c r="G58" t="s">
        <v>100</v>
      </c>
      <c r="H58" s="115">
        <v>25.37</v>
      </c>
      <c r="I58" s="88">
        <v>0.67999999999999994</v>
      </c>
      <c r="J58" s="88">
        <v>96.63</v>
      </c>
      <c r="K58" s="88">
        <v>67.42</v>
      </c>
      <c r="L58" s="88">
        <v>14.45</v>
      </c>
      <c r="M58" s="116">
        <v>0</v>
      </c>
      <c r="N58" s="115">
        <v>443.41</v>
      </c>
      <c r="O58" s="88">
        <v>212.42</v>
      </c>
      <c r="P58" s="88">
        <v>0</v>
      </c>
      <c r="Q58" s="88">
        <v>0</v>
      </c>
      <c r="R58" s="88">
        <v>0</v>
      </c>
      <c r="S58" s="116">
        <v>0</v>
      </c>
      <c r="W58">
        <v>0.39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0.39</v>
      </c>
      <c r="AE58">
        <v>0</v>
      </c>
      <c r="AF58">
        <v>15.41</v>
      </c>
      <c r="AG58">
        <v>1.83</v>
      </c>
      <c r="AH58">
        <v>0.43</v>
      </c>
      <c r="AI58">
        <v>0.6</v>
      </c>
      <c r="AJ58">
        <v>0.4</v>
      </c>
      <c r="AK58">
        <v>14.45</v>
      </c>
      <c r="AL58">
        <v>0.32</v>
      </c>
      <c r="AM58">
        <v>0.43</v>
      </c>
      <c r="AN58">
        <v>0</v>
      </c>
      <c r="AO58">
        <v>2.89</v>
      </c>
      <c r="AP58">
        <v>0</v>
      </c>
      <c r="AQ58">
        <v>0.24</v>
      </c>
      <c r="AR58">
        <v>5</v>
      </c>
      <c r="AS58">
        <v>3.55</v>
      </c>
      <c r="AT58">
        <v>248.71</v>
      </c>
      <c r="AU58">
        <v>1.94</v>
      </c>
      <c r="AV58">
        <v>6.77</v>
      </c>
      <c r="AW58">
        <v>41.58</v>
      </c>
      <c r="AX58">
        <v>30</v>
      </c>
      <c r="AY58">
        <v>15</v>
      </c>
      <c r="AZ58">
        <v>35</v>
      </c>
      <c r="BA58">
        <v>45</v>
      </c>
      <c r="BB58">
        <v>0</v>
      </c>
      <c r="BC58">
        <v>0</v>
      </c>
      <c r="BD58">
        <v>115.16</v>
      </c>
      <c r="BE58">
        <v>108.12</v>
      </c>
      <c r="BF58">
        <v>0</v>
      </c>
      <c r="BG58">
        <v>67.42</v>
      </c>
      <c r="BH58">
        <v>57.59</v>
      </c>
      <c r="BI58">
        <v>38.72</v>
      </c>
    </row>
    <row r="59" spans="1:61">
      <c r="G59" t="s">
        <v>101</v>
      </c>
      <c r="H59" s="115">
        <v>25.37</v>
      </c>
      <c r="I59" s="88">
        <v>0.67999999999999994</v>
      </c>
      <c r="J59" s="88">
        <v>96.63</v>
      </c>
      <c r="K59" s="88">
        <v>67.42</v>
      </c>
      <c r="L59" s="88">
        <v>14.45</v>
      </c>
      <c r="M59" s="116">
        <v>0</v>
      </c>
      <c r="N59" s="115">
        <v>443.41</v>
      </c>
      <c r="O59" s="88">
        <v>212.72</v>
      </c>
      <c r="P59" s="88">
        <v>0</v>
      </c>
      <c r="Q59" s="88">
        <v>0</v>
      </c>
      <c r="R59" s="88">
        <v>0</v>
      </c>
      <c r="S59" s="116">
        <v>0</v>
      </c>
      <c r="W59">
        <v>0.39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0.39</v>
      </c>
      <c r="AE59">
        <v>0</v>
      </c>
      <c r="AF59">
        <v>15.41</v>
      </c>
      <c r="AG59">
        <v>1.83</v>
      </c>
      <c r="AH59">
        <v>0.43</v>
      </c>
      <c r="AI59">
        <v>0.6</v>
      </c>
      <c r="AJ59">
        <v>0.4</v>
      </c>
      <c r="AK59">
        <v>14.45</v>
      </c>
      <c r="AL59">
        <v>0.32</v>
      </c>
      <c r="AM59">
        <v>0.43</v>
      </c>
      <c r="AN59">
        <v>0</v>
      </c>
      <c r="AO59">
        <v>2.89</v>
      </c>
      <c r="AP59">
        <v>0</v>
      </c>
      <c r="AQ59">
        <v>0.24</v>
      </c>
      <c r="AR59">
        <v>5.3</v>
      </c>
      <c r="AS59">
        <v>3.55</v>
      </c>
      <c r="AT59">
        <v>248.71</v>
      </c>
      <c r="AU59">
        <v>1.94</v>
      </c>
      <c r="AV59">
        <v>6.77</v>
      </c>
      <c r="AW59">
        <v>41.58</v>
      </c>
      <c r="AX59">
        <v>30</v>
      </c>
      <c r="AY59">
        <v>15</v>
      </c>
      <c r="AZ59">
        <v>35</v>
      </c>
      <c r="BA59">
        <v>45</v>
      </c>
      <c r="BB59">
        <v>0</v>
      </c>
      <c r="BC59">
        <v>0</v>
      </c>
      <c r="BD59">
        <v>115.16</v>
      </c>
      <c r="BE59">
        <v>108.12</v>
      </c>
      <c r="BF59">
        <v>0</v>
      </c>
      <c r="BG59">
        <v>67.42</v>
      </c>
      <c r="BH59">
        <v>57.5</v>
      </c>
      <c r="BI59">
        <v>38.81</v>
      </c>
    </row>
    <row r="60" spans="1:61">
      <c r="G60" t="s">
        <v>102</v>
      </c>
      <c r="H60" s="115">
        <v>25.37</v>
      </c>
      <c r="I60" s="88">
        <v>0.67999999999999994</v>
      </c>
      <c r="J60" s="88">
        <v>97.93</v>
      </c>
      <c r="K60" s="88">
        <v>67.42</v>
      </c>
      <c r="L60" s="88">
        <v>14.45</v>
      </c>
      <c r="M60" s="116">
        <v>0</v>
      </c>
      <c r="N60" s="115">
        <v>443.41</v>
      </c>
      <c r="O60" s="88">
        <v>212.72</v>
      </c>
      <c r="P60" s="88">
        <v>0</v>
      </c>
      <c r="Q60" s="88">
        <v>0</v>
      </c>
      <c r="R60" s="88">
        <v>0</v>
      </c>
      <c r="S60" s="116">
        <v>0</v>
      </c>
      <c r="W60">
        <v>0.39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0.39</v>
      </c>
      <c r="AE60">
        <v>0</v>
      </c>
      <c r="AF60">
        <v>15.41</v>
      </c>
      <c r="AG60">
        <v>1.83</v>
      </c>
      <c r="AH60">
        <v>0.43</v>
      </c>
      <c r="AI60">
        <v>0.6</v>
      </c>
      <c r="AJ60">
        <v>0.4</v>
      </c>
      <c r="AK60">
        <v>14.45</v>
      </c>
      <c r="AL60">
        <v>0.32</v>
      </c>
      <c r="AM60">
        <v>0.43</v>
      </c>
      <c r="AN60">
        <v>0</v>
      </c>
      <c r="AO60">
        <v>2.89</v>
      </c>
      <c r="AP60">
        <v>1.3</v>
      </c>
      <c r="AQ60">
        <v>0.24</v>
      </c>
      <c r="AR60">
        <v>5.3</v>
      </c>
      <c r="AS60">
        <v>3.55</v>
      </c>
      <c r="AT60">
        <v>248.71</v>
      </c>
      <c r="AU60">
        <v>1.94</v>
      </c>
      <c r="AV60">
        <v>6.77</v>
      </c>
      <c r="AW60">
        <v>41.58</v>
      </c>
      <c r="AX60">
        <v>30</v>
      </c>
      <c r="AY60">
        <v>15</v>
      </c>
      <c r="AZ60">
        <v>35</v>
      </c>
      <c r="BA60">
        <v>45</v>
      </c>
      <c r="BB60">
        <v>0</v>
      </c>
      <c r="BC60">
        <v>0</v>
      </c>
      <c r="BD60">
        <v>115.16</v>
      </c>
      <c r="BE60">
        <v>108.12</v>
      </c>
      <c r="BF60">
        <v>0</v>
      </c>
      <c r="BG60">
        <v>67.42</v>
      </c>
      <c r="BH60">
        <v>57.5</v>
      </c>
      <c r="BI60">
        <v>38.81</v>
      </c>
    </row>
    <row r="61" spans="1:61">
      <c r="G61" t="s">
        <v>103</v>
      </c>
      <c r="H61" s="115">
        <v>25.37</v>
      </c>
      <c r="I61" s="88">
        <v>0.67999999999999994</v>
      </c>
      <c r="J61" s="88">
        <v>77.419999999999987</v>
      </c>
      <c r="K61" s="88">
        <v>67.42</v>
      </c>
      <c r="L61" s="88">
        <v>14.45</v>
      </c>
      <c r="M61" s="116">
        <v>0</v>
      </c>
      <c r="N61" s="115">
        <v>443.41</v>
      </c>
      <c r="O61" s="88">
        <v>212.72</v>
      </c>
      <c r="P61" s="88">
        <v>0</v>
      </c>
      <c r="Q61" s="88">
        <v>0</v>
      </c>
      <c r="R61" s="88">
        <v>0</v>
      </c>
      <c r="S61" s="116">
        <v>0</v>
      </c>
      <c r="W61">
        <v>0.39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0.39</v>
      </c>
      <c r="AE61">
        <v>0</v>
      </c>
      <c r="AF61">
        <v>15.41</v>
      </c>
      <c r="AG61">
        <v>1.83</v>
      </c>
      <c r="AH61">
        <v>0.43</v>
      </c>
      <c r="AI61">
        <v>0.6</v>
      </c>
      <c r="AJ61">
        <v>0.4</v>
      </c>
      <c r="AK61">
        <v>14.45</v>
      </c>
      <c r="AL61">
        <v>0.32</v>
      </c>
      <c r="AM61">
        <v>0.43</v>
      </c>
      <c r="AN61">
        <v>0</v>
      </c>
      <c r="AO61">
        <v>2.89</v>
      </c>
      <c r="AP61">
        <v>1.3</v>
      </c>
      <c r="AQ61">
        <v>0.24</v>
      </c>
      <c r="AR61">
        <v>5.3</v>
      </c>
      <c r="AS61">
        <v>3.55</v>
      </c>
      <c r="AT61">
        <v>248.71</v>
      </c>
      <c r="AU61">
        <v>1.94</v>
      </c>
      <c r="AV61">
        <v>6.77</v>
      </c>
      <c r="AW61">
        <v>41.58</v>
      </c>
      <c r="AX61">
        <v>30</v>
      </c>
      <c r="AY61">
        <v>15</v>
      </c>
      <c r="AZ61">
        <v>35</v>
      </c>
      <c r="BA61">
        <v>45</v>
      </c>
      <c r="BB61">
        <v>0</v>
      </c>
      <c r="BC61">
        <v>0</v>
      </c>
      <c r="BD61">
        <v>115.16</v>
      </c>
      <c r="BE61">
        <v>108.12</v>
      </c>
      <c r="BF61">
        <v>0</v>
      </c>
      <c r="BG61">
        <v>67.42</v>
      </c>
      <c r="BH61">
        <v>56.15</v>
      </c>
      <c r="BI61">
        <v>19.649999999999999</v>
      </c>
    </row>
    <row r="62" spans="1:61">
      <c r="G62" t="s">
        <v>104</v>
      </c>
      <c r="H62" s="115">
        <v>25.37</v>
      </c>
      <c r="I62" s="88">
        <v>0.67999999999999994</v>
      </c>
      <c r="J62" s="88">
        <v>57</v>
      </c>
      <c r="K62" s="88">
        <v>67.42</v>
      </c>
      <c r="L62" s="88">
        <v>14.45</v>
      </c>
      <c r="M62" s="116">
        <v>0</v>
      </c>
      <c r="N62" s="115">
        <v>443.41</v>
      </c>
      <c r="O62" s="88">
        <v>212.72</v>
      </c>
      <c r="P62" s="88">
        <v>0</v>
      </c>
      <c r="Q62" s="88">
        <v>0</v>
      </c>
      <c r="R62" s="88">
        <v>0</v>
      </c>
      <c r="S62" s="116">
        <v>0</v>
      </c>
      <c r="W62">
        <v>0.39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0.39</v>
      </c>
      <c r="AE62">
        <v>0</v>
      </c>
      <c r="AF62">
        <v>15.41</v>
      </c>
      <c r="AG62">
        <v>1.83</v>
      </c>
      <c r="AH62">
        <v>0.43</v>
      </c>
      <c r="AI62">
        <v>0.6</v>
      </c>
      <c r="AJ62">
        <v>0.4</v>
      </c>
      <c r="AK62">
        <v>14.45</v>
      </c>
      <c r="AL62">
        <v>0.32</v>
      </c>
      <c r="AM62">
        <v>0.43</v>
      </c>
      <c r="AN62">
        <v>0</v>
      </c>
      <c r="AO62">
        <v>2.89</v>
      </c>
      <c r="AP62">
        <v>1.3</v>
      </c>
      <c r="AQ62">
        <v>0.24</v>
      </c>
      <c r="AR62">
        <v>5.3</v>
      </c>
      <c r="AS62">
        <v>3.55</v>
      </c>
      <c r="AT62">
        <v>248.71</v>
      </c>
      <c r="AU62">
        <v>1.94</v>
      </c>
      <c r="AV62">
        <v>6.77</v>
      </c>
      <c r="AW62">
        <v>41.58</v>
      </c>
      <c r="AX62">
        <v>30</v>
      </c>
      <c r="AY62">
        <v>15</v>
      </c>
      <c r="AZ62">
        <v>35</v>
      </c>
      <c r="BA62">
        <v>45</v>
      </c>
      <c r="BB62">
        <v>0</v>
      </c>
      <c r="BC62">
        <v>0</v>
      </c>
      <c r="BD62">
        <v>115.16</v>
      </c>
      <c r="BE62">
        <v>108.12</v>
      </c>
      <c r="BF62">
        <v>0</v>
      </c>
      <c r="BG62">
        <v>67.42</v>
      </c>
      <c r="BH62">
        <v>55.38</v>
      </c>
      <c r="BI62">
        <v>0</v>
      </c>
    </row>
    <row r="63" spans="1:61">
      <c r="G63" t="s">
        <v>105</v>
      </c>
      <c r="H63" s="115">
        <v>27.3</v>
      </c>
      <c r="I63" s="88">
        <v>0.67999999999999994</v>
      </c>
      <c r="J63" s="88">
        <v>58.15</v>
      </c>
      <c r="K63" s="88">
        <v>38.520000000000003</v>
      </c>
      <c r="L63" s="88">
        <v>14.45</v>
      </c>
      <c r="M63" s="116">
        <v>0</v>
      </c>
      <c r="N63" s="115">
        <v>443.41</v>
      </c>
      <c r="O63" s="88">
        <v>212.72</v>
      </c>
      <c r="P63" s="88">
        <v>0</v>
      </c>
      <c r="Q63" s="88">
        <v>0</v>
      </c>
      <c r="R63" s="88">
        <v>0</v>
      </c>
      <c r="S63" s="116">
        <v>0</v>
      </c>
      <c r="W63">
        <v>0.39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0.39</v>
      </c>
      <c r="AE63">
        <v>0</v>
      </c>
      <c r="AF63">
        <v>17.34</v>
      </c>
      <c r="AG63">
        <v>1.83</v>
      </c>
      <c r="AH63">
        <v>0.43</v>
      </c>
      <c r="AI63">
        <v>0.6</v>
      </c>
      <c r="AJ63">
        <v>0.4</v>
      </c>
      <c r="AK63">
        <v>14.45</v>
      </c>
      <c r="AL63">
        <v>0.32</v>
      </c>
      <c r="AM63">
        <v>0.43</v>
      </c>
      <c r="AN63">
        <v>0</v>
      </c>
      <c r="AO63">
        <v>2.89</v>
      </c>
      <c r="AP63">
        <v>1.3</v>
      </c>
      <c r="AQ63">
        <v>0.24</v>
      </c>
      <c r="AR63">
        <v>5.3</v>
      </c>
      <c r="AS63">
        <v>3.55</v>
      </c>
      <c r="AT63">
        <v>248.71</v>
      </c>
      <c r="AU63">
        <v>1.94</v>
      </c>
      <c r="AV63">
        <v>6.77</v>
      </c>
      <c r="AW63">
        <v>41.58</v>
      </c>
      <c r="AX63">
        <v>30</v>
      </c>
      <c r="AY63">
        <v>15</v>
      </c>
      <c r="AZ63">
        <v>35</v>
      </c>
      <c r="BA63">
        <v>45</v>
      </c>
      <c r="BB63">
        <v>0</v>
      </c>
      <c r="BC63">
        <v>0</v>
      </c>
      <c r="BD63">
        <v>115.16</v>
      </c>
      <c r="BE63">
        <v>108.12</v>
      </c>
      <c r="BF63">
        <v>0</v>
      </c>
      <c r="BG63">
        <v>38.520000000000003</v>
      </c>
      <c r="BH63">
        <v>51.14</v>
      </c>
      <c r="BI63">
        <v>5.39</v>
      </c>
    </row>
    <row r="64" spans="1:61">
      <c r="G64" t="s">
        <v>106</v>
      </c>
      <c r="H64" s="115">
        <v>27.3</v>
      </c>
      <c r="I64" s="88">
        <v>0.67999999999999994</v>
      </c>
      <c r="J64" s="88">
        <v>49.68</v>
      </c>
      <c r="K64" s="88">
        <v>38.520000000000003</v>
      </c>
      <c r="L64" s="88">
        <v>14.45</v>
      </c>
      <c r="M64" s="116">
        <v>0</v>
      </c>
      <c r="N64" s="115">
        <v>443.41</v>
      </c>
      <c r="O64" s="88">
        <v>212.72</v>
      </c>
      <c r="P64" s="88">
        <v>0</v>
      </c>
      <c r="Q64" s="88">
        <v>0</v>
      </c>
      <c r="R64" s="88">
        <v>0</v>
      </c>
      <c r="S64" s="116">
        <v>0</v>
      </c>
      <c r="W64">
        <v>0.39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0.39</v>
      </c>
      <c r="AE64">
        <v>0</v>
      </c>
      <c r="AF64">
        <v>17.34</v>
      </c>
      <c r="AG64">
        <v>1.83</v>
      </c>
      <c r="AH64">
        <v>0.43</v>
      </c>
      <c r="AI64">
        <v>0.6</v>
      </c>
      <c r="AJ64">
        <v>0.4</v>
      </c>
      <c r="AK64">
        <v>14.45</v>
      </c>
      <c r="AL64">
        <v>0.32</v>
      </c>
      <c r="AM64">
        <v>0.43</v>
      </c>
      <c r="AN64">
        <v>0</v>
      </c>
      <c r="AO64">
        <v>2.89</v>
      </c>
      <c r="AP64">
        <v>1.3</v>
      </c>
      <c r="AQ64">
        <v>0.24</v>
      </c>
      <c r="AR64">
        <v>5.3</v>
      </c>
      <c r="AS64">
        <v>3.55</v>
      </c>
      <c r="AT64">
        <v>248.71</v>
      </c>
      <c r="AU64">
        <v>1.94</v>
      </c>
      <c r="AV64">
        <v>6.77</v>
      </c>
      <c r="AW64">
        <v>41.58</v>
      </c>
      <c r="AX64">
        <v>30</v>
      </c>
      <c r="AY64">
        <v>15</v>
      </c>
      <c r="AZ64">
        <v>35</v>
      </c>
      <c r="BA64">
        <v>45</v>
      </c>
      <c r="BB64">
        <v>0</v>
      </c>
      <c r="BC64">
        <v>0</v>
      </c>
      <c r="BD64">
        <v>115.16</v>
      </c>
      <c r="BE64">
        <v>108.12</v>
      </c>
      <c r="BF64">
        <v>0</v>
      </c>
      <c r="BG64">
        <v>38.520000000000003</v>
      </c>
      <c r="BH64">
        <v>48.06</v>
      </c>
      <c r="BI64">
        <v>0</v>
      </c>
    </row>
    <row r="65" spans="7:61">
      <c r="G65" t="s">
        <v>107</v>
      </c>
      <c r="H65" s="115">
        <v>27.3</v>
      </c>
      <c r="I65" s="88">
        <v>0.67999999999999994</v>
      </c>
      <c r="J65" s="88">
        <v>24.64</v>
      </c>
      <c r="K65" s="88">
        <v>38.520000000000003</v>
      </c>
      <c r="L65" s="88">
        <v>14.45</v>
      </c>
      <c r="M65" s="116">
        <v>0</v>
      </c>
      <c r="N65" s="115">
        <v>443.41</v>
      </c>
      <c r="O65" s="88">
        <v>212.72</v>
      </c>
      <c r="P65" s="88">
        <v>0</v>
      </c>
      <c r="Q65" s="88">
        <v>0</v>
      </c>
      <c r="R65" s="88">
        <v>0</v>
      </c>
      <c r="S65" s="116">
        <v>0</v>
      </c>
      <c r="W65">
        <v>0.39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0.39</v>
      </c>
      <c r="AE65">
        <v>0</v>
      </c>
      <c r="AF65">
        <v>17.34</v>
      </c>
      <c r="AG65">
        <v>1.83</v>
      </c>
      <c r="AH65">
        <v>0.43</v>
      </c>
      <c r="AI65">
        <v>0.6</v>
      </c>
      <c r="AJ65">
        <v>0.4</v>
      </c>
      <c r="AK65">
        <v>14.45</v>
      </c>
      <c r="AL65">
        <v>0.32</v>
      </c>
      <c r="AM65">
        <v>0.43</v>
      </c>
      <c r="AN65">
        <v>0</v>
      </c>
      <c r="AO65">
        <v>2.89</v>
      </c>
      <c r="AP65">
        <v>1.3</v>
      </c>
      <c r="AQ65">
        <v>0.24</v>
      </c>
      <c r="AR65">
        <v>5.3</v>
      </c>
      <c r="AS65">
        <v>3.55</v>
      </c>
      <c r="AT65">
        <v>248.71</v>
      </c>
      <c r="AU65">
        <v>1.94</v>
      </c>
      <c r="AV65">
        <v>6.77</v>
      </c>
      <c r="AW65">
        <v>41.58</v>
      </c>
      <c r="AX65">
        <v>30</v>
      </c>
      <c r="AY65">
        <v>15</v>
      </c>
      <c r="AZ65">
        <v>35</v>
      </c>
      <c r="BA65">
        <v>45</v>
      </c>
      <c r="BB65">
        <v>0</v>
      </c>
      <c r="BC65">
        <v>0</v>
      </c>
      <c r="BD65">
        <v>115.16</v>
      </c>
      <c r="BE65">
        <v>108.12</v>
      </c>
      <c r="BF65">
        <v>0</v>
      </c>
      <c r="BG65">
        <v>38.520000000000003</v>
      </c>
      <c r="BH65">
        <v>23.02</v>
      </c>
      <c r="BI65">
        <v>0</v>
      </c>
    </row>
    <row r="66" spans="7:61">
      <c r="G66" t="s">
        <v>108</v>
      </c>
      <c r="H66" s="115">
        <v>27.3</v>
      </c>
      <c r="I66" s="88">
        <v>0.67999999999999994</v>
      </c>
      <c r="J66" s="88">
        <v>40.629999999999995</v>
      </c>
      <c r="K66" s="88">
        <v>38.520000000000003</v>
      </c>
      <c r="L66" s="88">
        <v>14.45</v>
      </c>
      <c r="M66" s="116">
        <v>0</v>
      </c>
      <c r="N66" s="115">
        <v>443.41</v>
      </c>
      <c r="O66" s="88">
        <v>212.72</v>
      </c>
      <c r="P66" s="88">
        <v>0</v>
      </c>
      <c r="Q66" s="88">
        <v>0</v>
      </c>
      <c r="R66" s="88">
        <v>0</v>
      </c>
      <c r="S66" s="116">
        <v>0</v>
      </c>
      <c r="W66">
        <v>0.39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0.39</v>
      </c>
      <c r="AE66">
        <v>0</v>
      </c>
      <c r="AF66">
        <v>17.34</v>
      </c>
      <c r="AG66">
        <v>1.83</v>
      </c>
      <c r="AH66">
        <v>0.43</v>
      </c>
      <c r="AI66">
        <v>0.6</v>
      </c>
      <c r="AJ66">
        <v>0.4</v>
      </c>
      <c r="AK66">
        <v>14.45</v>
      </c>
      <c r="AL66">
        <v>0.32</v>
      </c>
      <c r="AM66">
        <v>0.43</v>
      </c>
      <c r="AN66">
        <v>0</v>
      </c>
      <c r="AO66">
        <v>2.89</v>
      </c>
      <c r="AP66">
        <v>1.3</v>
      </c>
      <c r="AQ66">
        <v>0.24</v>
      </c>
      <c r="AR66">
        <v>5.3</v>
      </c>
      <c r="AS66">
        <v>3.55</v>
      </c>
      <c r="AT66">
        <v>248.71</v>
      </c>
      <c r="AU66">
        <v>1.94</v>
      </c>
      <c r="AV66">
        <v>6.77</v>
      </c>
      <c r="AW66">
        <v>41.58</v>
      </c>
      <c r="AX66">
        <v>30</v>
      </c>
      <c r="AY66">
        <v>15</v>
      </c>
      <c r="AZ66">
        <v>35</v>
      </c>
      <c r="BA66">
        <v>45</v>
      </c>
      <c r="BB66">
        <v>0</v>
      </c>
      <c r="BC66">
        <v>0</v>
      </c>
      <c r="BD66">
        <v>115.16</v>
      </c>
      <c r="BE66">
        <v>108.12</v>
      </c>
      <c r="BF66">
        <v>0</v>
      </c>
      <c r="BG66">
        <v>38.520000000000003</v>
      </c>
      <c r="BH66">
        <v>39.01</v>
      </c>
      <c r="BI66">
        <v>0</v>
      </c>
    </row>
    <row r="67" spans="7:61">
      <c r="G67" t="s">
        <v>109</v>
      </c>
      <c r="H67" s="115">
        <v>28.26</v>
      </c>
      <c r="I67" s="88">
        <v>0.67999999999999994</v>
      </c>
      <c r="J67" s="88">
        <v>1.62</v>
      </c>
      <c r="K67" s="88">
        <v>121.35</v>
      </c>
      <c r="L67" s="88">
        <v>14.45</v>
      </c>
      <c r="M67" s="116">
        <v>0</v>
      </c>
      <c r="N67" s="115">
        <v>443.41</v>
      </c>
      <c r="O67" s="88">
        <v>212.72</v>
      </c>
      <c r="P67" s="88">
        <v>0</v>
      </c>
      <c r="Q67" s="88">
        <v>0</v>
      </c>
      <c r="R67" s="88">
        <v>0</v>
      </c>
      <c r="S67" s="116">
        <v>0</v>
      </c>
      <c r="W67">
        <v>0.39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0.39</v>
      </c>
      <c r="AE67">
        <v>0</v>
      </c>
      <c r="AF67">
        <v>18.3</v>
      </c>
      <c r="AG67">
        <v>1.83</v>
      </c>
      <c r="AH67">
        <v>0.43</v>
      </c>
      <c r="AI67">
        <v>0.6</v>
      </c>
      <c r="AJ67">
        <v>0.4</v>
      </c>
      <c r="AK67">
        <v>14.45</v>
      </c>
      <c r="AL67">
        <v>0.32</v>
      </c>
      <c r="AM67">
        <v>0.43</v>
      </c>
      <c r="AN67">
        <v>121.35</v>
      </c>
      <c r="AO67">
        <v>2.89</v>
      </c>
      <c r="AP67">
        <v>1.3</v>
      </c>
      <c r="AQ67">
        <v>0.24</v>
      </c>
      <c r="AR67">
        <v>5.3</v>
      </c>
      <c r="AS67">
        <v>3.55</v>
      </c>
      <c r="AT67">
        <v>248.71</v>
      </c>
      <c r="AU67">
        <v>1.94</v>
      </c>
      <c r="AV67">
        <v>6.77</v>
      </c>
      <c r="AW67">
        <v>41.58</v>
      </c>
      <c r="AX67">
        <v>30</v>
      </c>
      <c r="AY67">
        <v>15</v>
      </c>
      <c r="AZ67">
        <v>35</v>
      </c>
      <c r="BA67">
        <v>45</v>
      </c>
      <c r="BB67">
        <v>0</v>
      </c>
      <c r="BC67">
        <v>0</v>
      </c>
      <c r="BD67">
        <v>115.16</v>
      </c>
      <c r="BE67">
        <v>108.12</v>
      </c>
      <c r="BF67">
        <v>0</v>
      </c>
      <c r="BG67">
        <v>0</v>
      </c>
      <c r="BH67">
        <v>0</v>
      </c>
      <c r="BI67">
        <v>0</v>
      </c>
    </row>
    <row r="68" spans="7:61">
      <c r="G68" t="s">
        <v>110</v>
      </c>
      <c r="H68" s="115">
        <v>28.26</v>
      </c>
      <c r="I68" s="88">
        <v>0.67999999999999994</v>
      </c>
      <c r="J68" s="88">
        <v>1.62</v>
      </c>
      <c r="K68" s="88">
        <v>121.35</v>
      </c>
      <c r="L68" s="88">
        <v>14.45</v>
      </c>
      <c r="M68" s="116">
        <v>0</v>
      </c>
      <c r="N68" s="115">
        <v>443.41</v>
      </c>
      <c r="O68" s="88">
        <v>212.72</v>
      </c>
      <c r="P68" s="88">
        <v>0</v>
      </c>
      <c r="Q68" s="88">
        <v>0</v>
      </c>
      <c r="R68" s="88">
        <v>0</v>
      </c>
      <c r="S68" s="116">
        <v>0</v>
      </c>
      <c r="W68">
        <v>0.39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0.39</v>
      </c>
      <c r="AE68">
        <v>0</v>
      </c>
      <c r="AF68">
        <v>18.3</v>
      </c>
      <c r="AG68">
        <v>1.83</v>
      </c>
      <c r="AH68">
        <v>0.43</v>
      </c>
      <c r="AI68">
        <v>0.6</v>
      </c>
      <c r="AJ68">
        <v>0.4</v>
      </c>
      <c r="AK68">
        <v>14.45</v>
      </c>
      <c r="AL68">
        <v>0.32</v>
      </c>
      <c r="AM68">
        <v>0.43</v>
      </c>
      <c r="AN68">
        <v>121.35</v>
      </c>
      <c r="AO68">
        <v>2.89</v>
      </c>
      <c r="AP68">
        <v>1.3</v>
      </c>
      <c r="AQ68">
        <v>0.24</v>
      </c>
      <c r="AR68">
        <v>5.3</v>
      </c>
      <c r="AS68">
        <v>3.55</v>
      </c>
      <c r="AT68">
        <v>248.71</v>
      </c>
      <c r="AU68">
        <v>1.94</v>
      </c>
      <c r="AV68">
        <v>6.77</v>
      </c>
      <c r="AW68">
        <v>41.58</v>
      </c>
      <c r="AX68">
        <v>30</v>
      </c>
      <c r="AY68">
        <v>15</v>
      </c>
      <c r="AZ68">
        <v>35</v>
      </c>
      <c r="BA68">
        <v>45</v>
      </c>
      <c r="BB68">
        <v>0</v>
      </c>
      <c r="BC68">
        <v>0</v>
      </c>
      <c r="BD68">
        <v>115.16</v>
      </c>
      <c r="BE68">
        <v>108.12</v>
      </c>
      <c r="BF68">
        <v>0</v>
      </c>
      <c r="BG68">
        <v>0</v>
      </c>
      <c r="BH68">
        <v>0</v>
      </c>
      <c r="BI68">
        <v>0</v>
      </c>
    </row>
    <row r="69" spans="7:61">
      <c r="G69" t="s">
        <v>111</v>
      </c>
      <c r="H69" s="115">
        <v>28.26</v>
      </c>
      <c r="I69" s="88">
        <v>0.67999999999999994</v>
      </c>
      <c r="J69" s="88">
        <v>1.62</v>
      </c>
      <c r="K69" s="88">
        <v>121.35</v>
      </c>
      <c r="L69" s="88">
        <v>14.45</v>
      </c>
      <c r="M69" s="116">
        <v>0</v>
      </c>
      <c r="N69" s="115">
        <v>443.41</v>
      </c>
      <c r="O69" s="88">
        <v>212.72</v>
      </c>
      <c r="P69" s="88">
        <v>0</v>
      </c>
      <c r="Q69" s="88">
        <v>0</v>
      </c>
      <c r="R69" s="88">
        <v>0</v>
      </c>
      <c r="S69" s="116">
        <v>0</v>
      </c>
      <c r="W69">
        <v>0.39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0.39</v>
      </c>
      <c r="AE69">
        <v>0</v>
      </c>
      <c r="AF69">
        <v>18.3</v>
      </c>
      <c r="AG69">
        <v>1.83</v>
      </c>
      <c r="AH69">
        <v>0.43</v>
      </c>
      <c r="AI69">
        <v>0.6</v>
      </c>
      <c r="AJ69">
        <v>0.4</v>
      </c>
      <c r="AK69">
        <v>14.45</v>
      </c>
      <c r="AL69">
        <v>0.32</v>
      </c>
      <c r="AM69">
        <v>0.43</v>
      </c>
      <c r="AN69">
        <v>121.35</v>
      </c>
      <c r="AO69">
        <v>2.89</v>
      </c>
      <c r="AP69">
        <v>1.3</v>
      </c>
      <c r="AQ69">
        <v>0.24</v>
      </c>
      <c r="AR69">
        <v>5.3</v>
      </c>
      <c r="AS69">
        <v>3.55</v>
      </c>
      <c r="AT69">
        <v>248.71</v>
      </c>
      <c r="AU69">
        <v>1.94</v>
      </c>
      <c r="AV69">
        <v>6.77</v>
      </c>
      <c r="AW69">
        <v>41.58</v>
      </c>
      <c r="AX69">
        <v>30</v>
      </c>
      <c r="AY69">
        <v>15</v>
      </c>
      <c r="AZ69">
        <v>35</v>
      </c>
      <c r="BA69">
        <v>45</v>
      </c>
      <c r="BB69">
        <v>0</v>
      </c>
      <c r="BC69">
        <v>0</v>
      </c>
      <c r="BD69">
        <v>115.16</v>
      </c>
      <c r="BE69">
        <v>108.12</v>
      </c>
      <c r="BF69">
        <v>0</v>
      </c>
      <c r="BG69">
        <v>0</v>
      </c>
      <c r="BH69">
        <v>0</v>
      </c>
      <c r="BI69">
        <v>0</v>
      </c>
    </row>
    <row r="70" spans="7:61">
      <c r="G70" t="s">
        <v>112</v>
      </c>
      <c r="H70" s="115">
        <v>28.26</v>
      </c>
      <c r="I70" s="88">
        <v>0.67999999999999994</v>
      </c>
      <c r="J70" s="88">
        <v>1.62</v>
      </c>
      <c r="K70" s="88">
        <v>121.35</v>
      </c>
      <c r="L70" s="88">
        <v>14.45</v>
      </c>
      <c r="M70" s="116">
        <v>0</v>
      </c>
      <c r="N70" s="115">
        <v>443.41</v>
      </c>
      <c r="O70" s="88">
        <v>212.72</v>
      </c>
      <c r="P70" s="88">
        <v>0</v>
      </c>
      <c r="Q70" s="88">
        <v>0</v>
      </c>
      <c r="R70" s="88">
        <v>0</v>
      </c>
      <c r="S70" s="116">
        <v>0</v>
      </c>
      <c r="W70">
        <v>0.39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0.39</v>
      </c>
      <c r="AE70">
        <v>0</v>
      </c>
      <c r="AF70">
        <v>18.3</v>
      </c>
      <c r="AG70">
        <v>1.83</v>
      </c>
      <c r="AH70">
        <v>0.43</v>
      </c>
      <c r="AI70">
        <v>0.6</v>
      </c>
      <c r="AJ70">
        <v>0.4</v>
      </c>
      <c r="AK70">
        <v>14.45</v>
      </c>
      <c r="AL70">
        <v>0.32</v>
      </c>
      <c r="AM70">
        <v>0.43</v>
      </c>
      <c r="AN70">
        <v>121.35</v>
      </c>
      <c r="AO70">
        <v>2.89</v>
      </c>
      <c r="AP70">
        <v>1.3</v>
      </c>
      <c r="AQ70">
        <v>0.24</v>
      </c>
      <c r="AR70">
        <v>5.3</v>
      </c>
      <c r="AS70">
        <v>3.55</v>
      </c>
      <c r="AT70">
        <v>248.71</v>
      </c>
      <c r="AU70">
        <v>1.94</v>
      </c>
      <c r="AV70">
        <v>6.77</v>
      </c>
      <c r="AW70">
        <v>41.58</v>
      </c>
      <c r="AX70">
        <v>30</v>
      </c>
      <c r="AY70">
        <v>15</v>
      </c>
      <c r="AZ70">
        <v>35</v>
      </c>
      <c r="BA70">
        <v>45</v>
      </c>
      <c r="BB70">
        <v>0</v>
      </c>
      <c r="BC70">
        <v>0</v>
      </c>
      <c r="BD70">
        <v>115.16</v>
      </c>
      <c r="BE70">
        <v>108.12</v>
      </c>
      <c r="BF70">
        <v>0</v>
      </c>
      <c r="BG70">
        <v>0</v>
      </c>
      <c r="BH70">
        <v>0</v>
      </c>
      <c r="BI70">
        <v>0</v>
      </c>
    </row>
    <row r="71" spans="7:61">
      <c r="G71" t="s">
        <v>113</v>
      </c>
      <c r="H71" s="115">
        <v>29.220000000000002</v>
      </c>
      <c r="I71" s="88">
        <v>0.67999999999999994</v>
      </c>
      <c r="J71" s="88">
        <v>1.62</v>
      </c>
      <c r="K71" s="88">
        <v>121.35</v>
      </c>
      <c r="L71" s="88">
        <v>14.45</v>
      </c>
      <c r="M71" s="116">
        <v>0</v>
      </c>
      <c r="N71" s="115">
        <v>543.41000000000008</v>
      </c>
      <c r="O71" s="88">
        <v>211.57</v>
      </c>
      <c r="P71" s="88">
        <v>0</v>
      </c>
      <c r="Q71" s="88">
        <v>0</v>
      </c>
      <c r="R71" s="88">
        <v>0</v>
      </c>
      <c r="S71" s="116">
        <v>0</v>
      </c>
      <c r="W71">
        <v>0.39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0.39</v>
      </c>
      <c r="AE71">
        <v>0</v>
      </c>
      <c r="AF71">
        <v>19.260000000000002</v>
      </c>
      <c r="AG71">
        <v>1.83</v>
      </c>
      <c r="AH71">
        <v>0.43</v>
      </c>
      <c r="AI71">
        <v>0.6</v>
      </c>
      <c r="AJ71">
        <v>0.4</v>
      </c>
      <c r="AK71">
        <v>14.45</v>
      </c>
      <c r="AL71">
        <v>0.32</v>
      </c>
      <c r="AM71">
        <v>0.43</v>
      </c>
      <c r="AN71">
        <v>121.35</v>
      </c>
      <c r="AO71">
        <v>2.89</v>
      </c>
      <c r="AP71">
        <v>1.3</v>
      </c>
      <c r="AQ71">
        <v>0.24</v>
      </c>
      <c r="AR71">
        <v>4.9000000000000004</v>
      </c>
      <c r="AS71">
        <v>3.12</v>
      </c>
      <c r="AT71">
        <v>248.71</v>
      </c>
      <c r="AU71">
        <v>1.94</v>
      </c>
      <c r="AV71">
        <v>6.45</v>
      </c>
      <c r="AW71">
        <v>41.58</v>
      </c>
      <c r="AX71">
        <v>30</v>
      </c>
      <c r="AY71">
        <v>15</v>
      </c>
      <c r="AZ71">
        <v>35</v>
      </c>
      <c r="BA71">
        <v>45</v>
      </c>
      <c r="BB71">
        <v>0</v>
      </c>
      <c r="BC71">
        <v>100</v>
      </c>
      <c r="BD71">
        <v>115.16</v>
      </c>
      <c r="BE71">
        <v>108.12</v>
      </c>
      <c r="BF71">
        <v>0</v>
      </c>
      <c r="BG71">
        <v>0</v>
      </c>
      <c r="BH71">
        <v>0</v>
      </c>
      <c r="BI71">
        <v>0</v>
      </c>
    </row>
    <row r="72" spans="7:61">
      <c r="G72" t="s">
        <v>114</v>
      </c>
      <c r="H72" s="115">
        <v>29.220000000000002</v>
      </c>
      <c r="I72" s="88">
        <v>0.67999999999999994</v>
      </c>
      <c r="J72" s="88">
        <v>1.62</v>
      </c>
      <c r="K72" s="88">
        <v>121.35</v>
      </c>
      <c r="L72" s="88">
        <v>14.45</v>
      </c>
      <c r="M72" s="116">
        <v>0</v>
      </c>
      <c r="N72" s="115">
        <v>543.41000000000008</v>
      </c>
      <c r="O72" s="88">
        <v>211.57</v>
      </c>
      <c r="P72" s="88">
        <v>0</v>
      </c>
      <c r="Q72" s="88">
        <v>0</v>
      </c>
      <c r="R72" s="88">
        <v>0</v>
      </c>
      <c r="S72" s="116">
        <v>0</v>
      </c>
      <c r="W72">
        <v>0.39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0.39</v>
      </c>
      <c r="AE72">
        <v>0</v>
      </c>
      <c r="AF72">
        <v>19.260000000000002</v>
      </c>
      <c r="AG72">
        <v>1.83</v>
      </c>
      <c r="AH72">
        <v>0.43</v>
      </c>
      <c r="AI72">
        <v>0.6</v>
      </c>
      <c r="AJ72">
        <v>0.4</v>
      </c>
      <c r="AK72">
        <v>14.45</v>
      </c>
      <c r="AL72">
        <v>0.32</v>
      </c>
      <c r="AM72">
        <v>0.43</v>
      </c>
      <c r="AN72">
        <v>121.35</v>
      </c>
      <c r="AO72">
        <v>2.89</v>
      </c>
      <c r="AP72">
        <v>1.3</v>
      </c>
      <c r="AQ72">
        <v>0.24</v>
      </c>
      <c r="AR72">
        <v>4.9000000000000004</v>
      </c>
      <c r="AS72">
        <v>3.12</v>
      </c>
      <c r="AT72">
        <v>248.71</v>
      </c>
      <c r="AU72">
        <v>1.94</v>
      </c>
      <c r="AV72">
        <v>6.45</v>
      </c>
      <c r="AW72">
        <v>41.58</v>
      </c>
      <c r="AX72">
        <v>30</v>
      </c>
      <c r="AY72">
        <v>15</v>
      </c>
      <c r="AZ72">
        <v>35</v>
      </c>
      <c r="BA72">
        <v>45</v>
      </c>
      <c r="BB72">
        <v>0</v>
      </c>
      <c r="BC72">
        <v>100</v>
      </c>
      <c r="BD72">
        <v>115.16</v>
      </c>
      <c r="BE72">
        <v>108.12</v>
      </c>
      <c r="BF72">
        <v>0</v>
      </c>
      <c r="BG72">
        <v>0</v>
      </c>
      <c r="BH72">
        <v>0</v>
      </c>
      <c r="BI72">
        <v>0</v>
      </c>
    </row>
    <row r="73" spans="7:61">
      <c r="G73" t="s">
        <v>115</v>
      </c>
      <c r="H73" s="115">
        <v>29.220000000000002</v>
      </c>
      <c r="I73" s="88">
        <v>0.67999999999999994</v>
      </c>
      <c r="J73" s="88">
        <v>1.62</v>
      </c>
      <c r="K73" s="88">
        <v>121.35</v>
      </c>
      <c r="L73" s="88">
        <v>14.45</v>
      </c>
      <c r="M73" s="116">
        <v>0</v>
      </c>
      <c r="N73" s="115">
        <v>543.41000000000008</v>
      </c>
      <c r="O73" s="88">
        <v>211.57</v>
      </c>
      <c r="P73" s="88">
        <v>0</v>
      </c>
      <c r="Q73" s="88">
        <v>0</v>
      </c>
      <c r="R73" s="88">
        <v>0</v>
      </c>
      <c r="S73" s="116">
        <v>0</v>
      </c>
      <c r="W73">
        <v>0.39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0.39</v>
      </c>
      <c r="AE73">
        <v>0</v>
      </c>
      <c r="AF73">
        <v>19.260000000000002</v>
      </c>
      <c r="AG73">
        <v>1.83</v>
      </c>
      <c r="AH73">
        <v>0.43</v>
      </c>
      <c r="AI73">
        <v>0.6</v>
      </c>
      <c r="AJ73">
        <v>0.4</v>
      </c>
      <c r="AK73">
        <v>14.45</v>
      </c>
      <c r="AL73">
        <v>0.32</v>
      </c>
      <c r="AM73">
        <v>0.43</v>
      </c>
      <c r="AN73">
        <v>121.35</v>
      </c>
      <c r="AO73">
        <v>2.89</v>
      </c>
      <c r="AP73">
        <v>1.3</v>
      </c>
      <c r="AQ73">
        <v>0.24</v>
      </c>
      <c r="AR73">
        <v>4.9000000000000004</v>
      </c>
      <c r="AS73">
        <v>3.12</v>
      </c>
      <c r="AT73">
        <v>248.71</v>
      </c>
      <c r="AU73">
        <v>1.94</v>
      </c>
      <c r="AV73">
        <v>6.45</v>
      </c>
      <c r="AW73">
        <v>41.58</v>
      </c>
      <c r="AX73">
        <v>30</v>
      </c>
      <c r="AY73">
        <v>15</v>
      </c>
      <c r="AZ73">
        <v>35</v>
      </c>
      <c r="BA73">
        <v>45</v>
      </c>
      <c r="BB73">
        <v>0</v>
      </c>
      <c r="BC73">
        <v>100</v>
      </c>
      <c r="BD73">
        <v>115.16</v>
      </c>
      <c r="BE73">
        <v>108.12</v>
      </c>
      <c r="BF73">
        <v>0</v>
      </c>
      <c r="BG73">
        <v>0</v>
      </c>
      <c r="BH73">
        <v>0</v>
      </c>
      <c r="BI73">
        <v>0</v>
      </c>
    </row>
    <row r="74" spans="7:61">
      <c r="G74" t="s">
        <v>116</v>
      </c>
      <c r="H74" s="115">
        <v>29.220000000000002</v>
      </c>
      <c r="I74" s="88">
        <v>0.67999999999999994</v>
      </c>
      <c r="J74" s="88">
        <v>1.62</v>
      </c>
      <c r="K74" s="88">
        <v>121.35</v>
      </c>
      <c r="L74" s="88">
        <v>14.45</v>
      </c>
      <c r="M74" s="116">
        <v>0</v>
      </c>
      <c r="N74" s="115">
        <v>543.41000000000008</v>
      </c>
      <c r="O74" s="88">
        <v>211.57</v>
      </c>
      <c r="P74" s="88">
        <v>0</v>
      </c>
      <c r="Q74" s="88">
        <v>0</v>
      </c>
      <c r="R74" s="88">
        <v>0</v>
      </c>
      <c r="S74" s="116">
        <v>0</v>
      </c>
      <c r="W74">
        <v>0.39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0.39</v>
      </c>
      <c r="AE74">
        <v>0</v>
      </c>
      <c r="AF74">
        <v>19.260000000000002</v>
      </c>
      <c r="AG74">
        <v>1.83</v>
      </c>
      <c r="AH74">
        <v>0.43</v>
      </c>
      <c r="AI74">
        <v>0.6</v>
      </c>
      <c r="AJ74">
        <v>0.4</v>
      </c>
      <c r="AK74">
        <v>14.45</v>
      </c>
      <c r="AL74">
        <v>0.32</v>
      </c>
      <c r="AM74">
        <v>0.43</v>
      </c>
      <c r="AN74">
        <v>121.35</v>
      </c>
      <c r="AO74">
        <v>2.89</v>
      </c>
      <c r="AP74">
        <v>1.3</v>
      </c>
      <c r="AQ74">
        <v>0.24</v>
      </c>
      <c r="AR74">
        <v>4.9000000000000004</v>
      </c>
      <c r="AS74">
        <v>3.12</v>
      </c>
      <c r="AT74">
        <v>248.71</v>
      </c>
      <c r="AU74">
        <v>1.94</v>
      </c>
      <c r="AV74">
        <v>6.45</v>
      </c>
      <c r="AW74">
        <v>41.58</v>
      </c>
      <c r="AX74">
        <v>30</v>
      </c>
      <c r="AY74">
        <v>15</v>
      </c>
      <c r="AZ74">
        <v>35</v>
      </c>
      <c r="BA74">
        <v>45</v>
      </c>
      <c r="BB74">
        <v>0</v>
      </c>
      <c r="BC74">
        <v>100</v>
      </c>
      <c r="BD74">
        <v>115.16</v>
      </c>
      <c r="BE74">
        <v>108.12</v>
      </c>
      <c r="BF74">
        <v>0</v>
      </c>
      <c r="BG74">
        <v>0</v>
      </c>
      <c r="BH74">
        <v>0</v>
      </c>
      <c r="BI74">
        <v>0</v>
      </c>
    </row>
    <row r="75" spans="7:61">
      <c r="G75" t="s">
        <v>117</v>
      </c>
      <c r="H75" s="115">
        <v>29.220000000000002</v>
      </c>
      <c r="I75" s="88">
        <v>0.67999999999999994</v>
      </c>
      <c r="J75" s="88">
        <v>1.62</v>
      </c>
      <c r="K75" s="88">
        <v>121.35</v>
      </c>
      <c r="L75" s="88">
        <v>14.45</v>
      </c>
      <c r="M75" s="116">
        <v>0</v>
      </c>
      <c r="N75" s="115">
        <v>294.7</v>
      </c>
      <c r="O75" s="88">
        <v>241.14</v>
      </c>
      <c r="P75" s="88">
        <v>0</v>
      </c>
      <c r="Q75" s="88">
        <v>0</v>
      </c>
      <c r="R75" s="88">
        <v>0</v>
      </c>
      <c r="S75" s="116">
        <v>0</v>
      </c>
      <c r="W75">
        <v>0.39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0.39</v>
      </c>
      <c r="AE75">
        <v>0</v>
      </c>
      <c r="AF75">
        <v>19.260000000000002</v>
      </c>
      <c r="AG75">
        <v>1.83</v>
      </c>
      <c r="AH75">
        <v>0.43</v>
      </c>
      <c r="AI75">
        <v>0.6</v>
      </c>
      <c r="AJ75">
        <v>0.4</v>
      </c>
      <c r="AK75">
        <v>14.45</v>
      </c>
      <c r="AL75">
        <v>0.32</v>
      </c>
      <c r="AM75">
        <v>0.43</v>
      </c>
      <c r="AN75">
        <v>121.35</v>
      </c>
      <c r="AO75">
        <v>2.89</v>
      </c>
      <c r="AP75">
        <v>1.3</v>
      </c>
      <c r="AQ75">
        <v>0.24</v>
      </c>
      <c r="AR75">
        <v>4.9000000000000004</v>
      </c>
      <c r="AS75">
        <v>3.12</v>
      </c>
      <c r="AT75">
        <v>0</v>
      </c>
      <c r="AU75">
        <v>1.94</v>
      </c>
      <c r="AV75">
        <v>6.02</v>
      </c>
      <c r="AW75">
        <v>41.58</v>
      </c>
      <c r="AX75">
        <v>30</v>
      </c>
      <c r="AY75">
        <v>15</v>
      </c>
      <c r="AZ75">
        <v>35</v>
      </c>
      <c r="BA75">
        <v>45</v>
      </c>
      <c r="BB75">
        <v>30</v>
      </c>
      <c r="BC75">
        <v>100</v>
      </c>
      <c r="BD75">
        <v>115.16</v>
      </c>
      <c r="BE75">
        <v>108.12</v>
      </c>
      <c r="BF75">
        <v>0</v>
      </c>
      <c r="BG75">
        <v>0</v>
      </c>
      <c r="BH75">
        <v>0</v>
      </c>
      <c r="BI75">
        <v>0</v>
      </c>
    </row>
    <row r="76" spans="7:61">
      <c r="G76" t="s">
        <v>118</v>
      </c>
      <c r="H76" s="115">
        <v>29.220000000000002</v>
      </c>
      <c r="I76" s="88">
        <v>0.67999999999999994</v>
      </c>
      <c r="J76" s="88">
        <v>1.62</v>
      </c>
      <c r="K76" s="88">
        <v>121.35</v>
      </c>
      <c r="L76" s="88">
        <v>14.45</v>
      </c>
      <c r="M76" s="116">
        <v>0</v>
      </c>
      <c r="N76" s="115">
        <v>294.7</v>
      </c>
      <c r="O76" s="88">
        <v>241.14</v>
      </c>
      <c r="P76" s="88">
        <v>0</v>
      </c>
      <c r="Q76" s="88">
        <v>0</v>
      </c>
      <c r="R76" s="88">
        <v>0</v>
      </c>
      <c r="S76" s="116">
        <v>0</v>
      </c>
      <c r="W76">
        <v>0.39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0.39</v>
      </c>
      <c r="AE76">
        <v>0</v>
      </c>
      <c r="AF76">
        <v>19.260000000000002</v>
      </c>
      <c r="AG76">
        <v>1.83</v>
      </c>
      <c r="AH76">
        <v>0.43</v>
      </c>
      <c r="AI76">
        <v>0.6</v>
      </c>
      <c r="AJ76">
        <v>0.4</v>
      </c>
      <c r="AK76">
        <v>14.45</v>
      </c>
      <c r="AL76">
        <v>0.32</v>
      </c>
      <c r="AM76">
        <v>0.43</v>
      </c>
      <c r="AN76">
        <v>121.35</v>
      </c>
      <c r="AO76">
        <v>2.89</v>
      </c>
      <c r="AP76">
        <v>1.3</v>
      </c>
      <c r="AQ76">
        <v>0.24</v>
      </c>
      <c r="AR76">
        <v>4.9000000000000004</v>
      </c>
      <c r="AS76">
        <v>3.12</v>
      </c>
      <c r="AT76">
        <v>0</v>
      </c>
      <c r="AU76">
        <v>1.94</v>
      </c>
      <c r="AV76">
        <v>6.02</v>
      </c>
      <c r="AW76">
        <v>41.58</v>
      </c>
      <c r="AX76">
        <v>30</v>
      </c>
      <c r="AY76">
        <v>15</v>
      </c>
      <c r="AZ76">
        <v>35</v>
      </c>
      <c r="BA76">
        <v>45</v>
      </c>
      <c r="BB76">
        <v>30</v>
      </c>
      <c r="BC76">
        <v>100</v>
      </c>
      <c r="BD76">
        <v>115.16</v>
      </c>
      <c r="BE76">
        <v>108.12</v>
      </c>
      <c r="BF76">
        <v>0</v>
      </c>
      <c r="BG76">
        <v>0</v>
      </c>
      <c r="BH76">
        <v>0</v>
      </c>
      <c r="BI76">
        <v>0</v>
      </c>
    </row>
    <row r="77" spans="7:61">
      <c r="G77" t="s">
        <v>119</v>
      </c>
      <c r="H77" s="115">
        <v>29.220000000000002</v>
      </c>
      <c r="I77" s="88">
        <v>0.67999999999999994</v>
      </c>
      <c r="J77" s="88">
        <v>1.62</v>
      </c>
      <c r="K77" s="88">
        <v>121.35</v>
      </c>
      <c r="L77" s="88">
        <v>14.45</v>
      </c>
      <c r="M77" s="116">
        <v>0</v>
      </c>
      <c r="N77" s="115">
        <v>294.7</v>
      </c>
      <c r="O77" s="88">
        <v>241.14</v>
      </c>
      <c r="P77" s="88">
        <v>0</v>
      </c>
      <c r="Q77" s="88">
        <v>0</v>
      </c>
      <c r="R77" s="88">
        <v>0</v>
      </c>
      <c r="S77" s="116">
        <v>0</v>
      </c>
      <c r="W77">
        <v>0.39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0.39</v>
      </c>
      <c r="AE77">
        <v>0</v>
      </c>
      <c r="AF77">
        <v>19.260000000000002</v>
      </c>
      <c r="AG77">
        <v>1.83</v>
      </c>
      <c r="AH77">
        <v>0.43</v>
      </c>
      <c r="AI77">
        <v>0.6</v>
      </c>
      <c r="AJ77">
        <v>0.4</v>
      </c>
      <c r="AK77">
        <v>14.45</v>
      </c>
      <c r="AL77">
        <v>0.32</v>
      </c>
      <c r="AM77">
        <v>0.43</v>
      </c>
      <c r="AN77">
        <v>121.35</v>
      </c>
      <c r="AO77">
        <v>2.89</v>
      </c>
      <c r="AP77">
        <v>1.3</v>
      </c>
      <c r="AQ77">
        <v>0.24</v>
      </c>
      <c r="AR77">
        <v>4.9000000000000004</v>
      </c>
      <c r="AS77">
        <v>3.12</v>
      </c>
      <c r="AT77">
        <v>0</v>
      </c>
      <c r="AU77">
        <v>1.94</v>
      </c>
      <c r="AV77">
        <v>6.02</v>
      </c>
      <c r="AW77">
        <v>41.58</v>
      </c>
      <c r="AX77">
        <v>30</v>
      </c>
      <c r="AY77">
        <v>15</v>
      </c>
      <c r="AZ77">
        <v>35</v>
      </c>
      <c r="BA77">
        <v>45</v>
      </c>
      <c r="BB77">
        <v>30</v>
      </c>
      <c r="BC77">
        <v>100</v>
      </c>
      <c r="BD77">
        <v>115.16</v>
      </c>
      <c r="BE77">
        <v>108.12</v>
      </c>
      <c r="BF77">
        <v>0</v>
      </c>
      <c r="BG77">
        <v>0</v>
      </c>
      <c r="BH77">
        <v>0</v>
      </c>
      <c r="BI77">
        <v>0</v>
      </c>
    </row>
    <row r="78" spans="7:61">
      <c r="G78" t="s">
        <v>120</v>
      </c>
      <c r="H78" s="115">
        <v>29.220000000000002</v>
      </c>
      <c r="I78" s="88">
        <v>0.67999999999999994</v>
      </c>
      <c r="J78" s="88">
        <v>1.62</v>
      </c>
      <c r="K78" s="88">
        <v>121.35</v>
      </c>
      <c r="L78" s="88">
        <v>14.45</v>
      </c>
      <c r="M78" s="116">
        <v>0</v>
      </c>
      <c r="N78" s="115">
        <v>294.7</v>
      </c>
      <c r="O78" s="88">
        <v>241.14</v>
      </c>
      <c r="P78" s="88">
        <v>0</v>
      </c>
      <c r="Q78" s="88">
        <v>0</v>
      </c>
      <c r="R78" s="88">
        <v>0</v>
      </c>
      <c r="S78" s="116">
        <v>0</v>
      </c>
      <c r="W78">
        <v>0.39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0.39</v>
      </c>
      <c r="AE78">
        <v>0</v>
      </c>
      <c r="AF78">
        <v>19.260000000000002</v>
      </c>
      <c r="AG78">
        <v>1.83</v>
      </c>
      <c r="AH78">
        <v>0.43</v>
      </c>
      <c r="AI78">
        <v>0.6</v>
      </c>
      <c r="AJ78">
        <v>0.4</v>
      </c>
      <c r="AK78">
        <v>14.45</v>
      </c>
      <c r="AL78">
        <v>0.32</v>
      </c>
      <c r="AM78">
        <v>0.43</v>
      </c>
      <c r="AN78">
        <v>121.35</v>
      </c>
      <c r="AO78">
        <v>2.89</v>
      </c>
      <c r="AP78">
        <v>1.3</v>
      </c>
      <c r="AQ78">
        <v>0.24</v>
      </c>
      <c r="AR78">
        <v>4.9000000000000004</v>
      </c>
      <c r="AS78">
        <v>3.12</v>
      </c>
      <c r="AT78">
        <v>0</v>
      </c>
      <c r="AU78">
        <v>1.94</v>
      </c>
      <c r="AV78">
        <v>6.02</v>
      </c>
      <c r="AW78">
        <v>41.58</v>
      </c>
      <c r="AX78">
        <v>30</v>
      </c>
      <c r="AY78">
        <v>15</v>
      </c>
      <c r="AZ78">
        <v>35</v>
      </c>
      <c r="BA78">
        <v>45</v>
      </c>
      <c r="BB78">
        <v>30</v>
      </c>
      <c r="BC78">
        <v>100</v>
      </c>
      <c r="BD78">
        <v>115.16</v>
      </c>
      <c r="BE78">
        <v>108.12</v>
      </c>
      <c r="BF78">
        <v>0</v>
      </c>
      <c r="BG78">
        <v>0</v>
      </c>
      <c r="BH78">
        <v>0</v>
      </c>
      <c r="BI78">
        <v>0</v>
      </c>
    </row>
    <row r="79" spans="7:61">
      <c r="G79" t="s">
        <v>121</v>
      </c>
      <c r="H79" s="115">
        <v>127.26000000000002</v>
      </c>
      <c r="I79" s="88">
        <v>0.67999999999999994</v>
      </c>
      <c r="J79" s="88">
        <v>1.62</v>
      </c>
      <c r="K79" s="88">
        <v>0</v>
      </c>
      <c r="L79" s="88">
        <v>14.45</v>
      </c>
      <c r="M79" s="116">
        <v>0</v>
      </c>
      <c r="N79" s="115">
        <v>253.12</v>
      </c>
      <c r="O79" s="88">
        <v>240.24</v>
      </c>
      <c r="P79" s="88">
        <v>0</v>
      </c>
      <c r="Q79" s="88">
        <v>0</v>
      </c>
      <c r="R79" s="88">
        <v>0</v>
      </c>
      <c r="S79" s="116">
        <v>0</v>
      </c>
      <c r="W79">
        <v>0.39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0.39</v>
      </c>
      <c r="AE79">
        <v>99.2</v>
      </c>
      <c r="AF79">
        <v>19.260000000000002</v>
      </c>
      <c r="AG79">
        <v>0.67</v>
      </c>
      <c r="AH79">
        <v>0.43</v>
      </c>
      <c r="AI79">
        <v>0.6</v>
      </c>
      <c r="AJ79">
        <v>0.4</v>
      </c>
      <c r="AK79">
        <v>14.45</v>
      </c>
      <c r="AL79">
        <v>0.32</v>
      </c>
      <c r="AM79">
        <v>0.43</v>
      </c>
      <c r="AN79">
        <v>0</v>
      </c>
      <c r="AO79">
        <v>2.89</v>
      </c>
      <c r="AP79">
        <v>1.3</v>
      </c>
      <c r="AQ79">
        <v>0.24</v>
      </c>
      <c r="AR79">
        <v>4.6500000000000004</v>
      </c>
      <c r="AS79">
        <v>2.4700000000000002</v>
      </c>
      <c r="AT79">
        <v>0</v>
      </c>
      <c r="AU79">
        <v>1.94</v>
      </c>
      <c r="AV79">
        <v>6.02</v>
      </c>
      <c r="AW79">
        <v>0</v>
      </c>
      <c r="AX79">
        <v>30</v>
      </c>
      <c r="AY79">
        <v>15</v>
      </c>
      <c r="AZ79">
        <v>35</v>
      </c>
      <c r="BA79">
        <v>45</v>
      </c>
      <c r="BB79">
        <v>30</v>
      </c>
      <c r="BC79">
        <v>100</v>
      </c>
      <c r="BD79">
        <v>115.16</v>
      </c>
      <c r="BE79">
        <v>108.12</v>
      </c>
      <c r="BF79">
        <v>0</v>
      </c>
      <c r="BG79">
        <v>0</v>
      </c>
      <c r="BH79">
        <v>0</v>
      </c>
      <c r="BI79">
        <v>0</v>
      </c>
    </row>
    <row r="80" spans="7:61">
      <c r="G80" t="s">
        <v>122</v>
      </c>
      <c r="H80" s="115">
        <v>127.26000000000002</v>
      </c>
      <c r="I80" s="88">
        <v>0.67999999999999994</v>
      </c>
      <c r="J80" s="88">
        <v>1.62</v>
      </c>
      <c r="K80" s="88">
        <v>0</v>
      </c>
      <c r="L80" s="88">
        <v>14.45</v>
      </c>
      <c r="M80" s="116">
        <v>0</v>
      </c>
      <c r="N80" s="115">
        <v>253.12</v>
      </c>
      <c r="O80" s="88">
        <v>240.24</v>
      </c>
      <c r="P80" s="88">
        <v>0</v>
      </c>
      <c r="Q80" s="88">
        <v>0</v>
      </c>
      <c r="R80" s="88">
        <v>0</v>
      </c>
      <c r="S80" s="116">
        <v>0</v>
      </c>
      <c r="W80">
        <v>0.39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0.39</v>
      </c>
      <c r="AE80">
        <v>99.2</v>
      </c>
      <c r="AF80">
        <v>19.260000000000002</v>
      </c>
      <c r="AG80">
        <v>0.67</v>
      </c>
      <c r="AH80">
        <v>0.43</v>
      </c>
      <c r="AI80">
        <v>0.6</v>
      </c>
      <c r="AJ80">
        <v>0.4</v>
      </c>
      <c r="AK80">
        <v>14.45</v>
      </c>
      <c r="AL80">
        <v>0.32</v>
      </c>
      <c r="AM80">
        <v>0.43</v>
      </c>
      <c r="AN80">
        <v>0</v>
      </c>
      <c r="AO80">
        <v>2.89</v>
      </c>
      <c r="AP80">
        <v>1.3</v>
      </c>
      <c r="AQ80">
        <v>0.24</v>
      </c>
      <c r="AR80">
        <v>4.6500000000000004</v>
      </c>
      <c r="AS80">
        <v>2.4700000000000002</v>
      </c>
      <c r="AT80">
        <v>0</v>
      </c>
      <c r="AU80">
        <v>1.94</v>
      </c>
      <c r="AV80">
        <v>6.02</v>
      </c>
      <c r="AW80">
        <v>0</v>
      </c>
      <c r="AX80">
        <v>30</v>
      </c>
      <c r="AY80">
        <v>15</v>
      </c>
      <c r="AZ80">
        <v>35</v>
      </c>
      <c r="BA80">
        <v>45</v>
      </c>
      <c r="BB80">
        <v>30</v>
      </c>
      <c r="BC80">
        <v>100</v>
      </c>
      <c r="BD80">
        <v>115.16</v>
      </c>
      <c r="BE80">
        <v>108.12</v>
      </c>
      <c r="BF80">
        <v>0</v>
      </c>
      <c r="BG80">
        <v>0</v>
      </c>
      <c r="BH80">
        <v>0</v>
      </c>
      <c r="BI80">
        <v>0</v>
      </c>
    </row>
    <row r="81" spans="7:61">
      <c r="G81" t="s">
        <v>123</v>
      </c>
      <c r="H81" s="115">
        <v>127.26000000000002</v>
      </c>
      <c r="I81" s="88">
        <v>0.67999999999999994</v>
      </c>
      <c r="J81" s="88">
        <v>1.62</v>
      </c>
      <c r="K81" s="88">
        <v>0</v>
      </c>
      <c r="L81" s="88">
        <v>14.45</v>
      </c>
      <c r="M81" s="116">
        <v>0</v>
      </c>
      <c r="N81" s="115">
        <v>253.12</v>
      </c>
      <c r="O81" s="88">
        <v>240.24</v>
      </c>
      <c r="P81" s="88">
        <v>0</v>
      </c>
      <c r="Q81" s="88">
        <v>0</v>
      </c>
      <c r="R81" s="88">
        <v>0</v>
      </c>
      <c r="S81" s="116">
        <v>0</v>
      </c>
      <c r="W81">
        <v>0.39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0.39</v>
      </c>
      <c r="AE81">
        <v>99.2</v>
      </c>
      <c r="AF81">
        <v>19.260000000000002</v>
      </c>
      <c r="AG81">
        <v>0.67</v>
      </c>
      <c r="AH81">
        <v>0.43</v>
      </c>
      <c r="AI81">
        <v>0.6</v>
      </c>
      <c r="AJ81">
        <v>0.4</v>
      </c>
      <c r="AK81">
        <v>14.45</v>
      </c>
      <c r="AL81">
        <v>0.32</v>
      </c>
      <c r="AM81">
        <v>0.43</v>
      </c>
      <c r="AN81">
        <v>0</v>
      </c>
      <c r="AO81">
        <v>2.89</v>
      </c>
      <c r="AP81">
        <v>1.3</v>
      </c>
      <c r="AQ81">
        <v>0.24</v>
      </c>
      <c r="AR81">
        <v>4.6500000000000004</v>
      </c>
      <c r="AS81">
        <v>2.4700000000000002</v>
      </c>
      <c r="AT81">
        <v>0</v>
      </c>
      <c r="AU81">
        <v>1.94</v>
      </c>
      <c r="AV81">
        <v>6.02</v>
      </c>
      <c r="AW81">
        <v>0</v>
      </c>
      <c r="AX81">
        <v>30</v>
      </c>
      <c r="AY81">
        <v>15</v>
      </c>
      <c r="AZ81">
        <v>35</v>
      </c>
      <c r="BA81">
        <v>45</v>
      </c>
      <c r="BB81">
        <v>30</v>
      </c>
      <c r="BC81">
        <v>100</v>
      </c>
      <c r="BD81">
        <v>115.16</v>
      </c>
      <c r="BE81">
        <v>108.12</v>
      </c>
      <c r="BF81">
        <v>0</v>
      </c>
      <c r="BG81">
        <v>0</v>
      </c>
      <c r="BH81">
        <v>0</v>
      </c>
      <c r="BI81">
        <v>0</v>
      </c>
    </row>
    <row r="82" spans="7:61">
      <c r="G82" t="s">
        <v>124</v>
      </c>
      <c r="H82" s="115">
        <v>127.26000000000002</v>
      </c>
      <c r="I82" s="88">
        <v>0.67999999999999994</v>
      </c>
      <c r="J82" s="88">
        <v>1.62</v>
      </c>
      <c r="K82" s="88">
        <v>0</v>
      </c>
      <c r="L82" s="88">
        <v>14.45</v>
      </c>
      <c r="M82" s="116">
        <v>0</v>
      </c>
      <c r="N82" s="115">
        <v>253.12</v>
      </c>
      <c r="O82" s="88">
        <v>240.24</v>
      </c>
      <c r="P82" s="88">
        <v>0</v>
      </c>
      <c r="Q82" s="88">
        <v>0</v>
      </c>
      <c r="R82" s="88">
        <v>0</v>
      </c>
      <c r="S82" s="116">
        <v>0</v>
      </c>
      <c r="W82">
        <v>0.39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0.39</v>
      </c>
      <c r="AE82">
        <v>99.2</v>
      </c>
      <c r="AF82">
        <v>19.260000000000002</v>
      </c>
      <c r="AG82">
        <v>0.67</v>
      </c>
      <c r="AH82">
        <v>0.43</v>
      </c>
      <c r="AI82">
        <v>0.6</v>
      </c>
      <c r="AJ82">
        <v>0.4</v>
      </c>
      <c r="AK82">
        <v>14.45</v>
      </c>
      <c r="AL82">
        <v>0.32</v>
      </c>
      <c r="AM82">
        <v>0.43</v>
      </c>
      <c r="AN82">
        <v>0</v>
      </c>
      <c r="AO82">
        <v>2.89</v>
      </c>
      <c r="AP82">
        <v>1.3</v>
      </c>
      <c r="AQ82">
        <v>0.24</v>
      </c>
      <c r="AR82">
        <v>4.6500000000000004</v>
      </c>
      <c r="AS82">
        <v>2.4700000000000002</v>
      </c>
      <c r="AT82">
        <v>0</v>
      </c>
      <c r="AU82">
        <v>1.94</v>
      </c>
      <c r="AV82">
        <v>6.02</v>
      </c>
      <c r="AW82">
        <v>0</v>
      </c>
      <c r="AX82">
        <v>30</v>
      </c>
      <c r="AY82">
        <v>15</v>
      </c>
      <c r="AZ82">
        <v>35</v>
      </c>
      <c r="BA82">
        <v>45</v>
      </c>
      <c r="BB82">
        <v>30</v>
      </c>
      <c r="BC82">
        <v>100</v>
      </c>
      <c r="BD82">
        <v>115.16</v>
      </c>
      <c r="BE82">
        <v>108.12</v>
      </c>
      <c r="BF82">
        <v>0</v>
      </c>
      <c r="BG82">
        <v>0</v>
      </c>
      <c r="BH82">
        <v>0</v>
      </c>
      <c r="BI82">
        <v>0</v>
      </c>
    </row>
    <row r="83" spans="7:61">
      <c r="G83" t="s">
        <v>125</v>
      </c>
      <c r="H83" s="115">
        <v>127.17000000000002</v>
      </c>
      <c r="I83" s="88">
        <v>0.67999999999999994</v>
      </c>
      <c r="J83" s="88">
        <v>1.6700000000000002</v>
      </c>
      <c r="K83" s="88">
        <v>0</v>
      </c>
      <c r="L83" s="88">
        <v>14.45</v>
      </c>
      <c r="M83" s="116">
        <v>0</v>
      </c>
      <c r="N83" s="115">
        <v>253.12</v>
      </c>
      <c r="O83" s="88">
        <v>239.81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0.39</v>
      </c>
      <c r="AD83">
        <v>0.39</v>
      </c>
      <c r="AE83">
        <v>99.2</v>
      </c>
      <c r="AF83">
        <v>19.260000000000002</v>
      </c>
      <c r="AG83">
        <v>0.67</v>
      </c>
      <c r="AH83">
        <v>0.43</v>
      </c>
      <c r="AI83">
        <v>0.6</v>
      </c>
      <c r="AJ83">
        <v>0.4</v>
      </c>
      <c r="AK83">
        <v>14.45</v>
      </c>
      <c r="AL83">
        <v>0.32</v>
      </c>
      <c r="AM83">
        <v>0.43</v>
      </c>
      <c r="AN83">
        <v>0</v>
      </c>
      <c r="AO83">
        <v>2.89</v>
      </c>
      <c r="AP83">
        <v>1.35</v>
      </c>
      <c r="AQ83">
        <v>0.24</v>
      </c>
      <c r="AR83">
        <v>4.6500000000000004</v>
      </c>
      <c r="AS83">
        <v>2.4700000000000002</v>
      </c>
      <c r="AT83">
        <v>0</v>
      </c>
      <c r="AU83">
        <v>1.51</v>
      </c>
      <c r="AV83">
        <v>6.02</v>
      </c>
      <c r="AW83">
        <v>0</v>
      </c>
      <c r="AX83">
        <v>30</v>
      </c>
      <c r="AY83">
        <v>15</v>
      </c>
      <c r="AZ83">
        <v>35</v>
      </c>
      <c r="BA83">
        <v>45</v>
      </c>
      <c r="BB83">
        <v>30</v>
      </c>
      <c r="BC83">
        <v>100</v>
      </c>
      <c r="BD83">
        <v>115.16</v>
      </c>
      <c r="BE83">
        <v>108.12</v>
      </c>
      <c r="BF83">
        <v>0</v>
      </c>
      <c r="BG83">
        <v>0</v>
      </c>
      <c r="BH83">
        <v>0</v>
      </c>
      <c r="BI83">
        <v>0</v>
      </c>
    </row>
    <row r="84" spans="7:61">
      <c r="G84" t="s">
        <v>126</v>
      </c>
      <c r="H84" s="115">
        <v>127.17000000000002</v>
      </c>
      <c r="I84" s="88">
        <v>0.67999999999999994</v>
      </c>
      <c r="J84" s="88">
        <v>1.6700000000000002</v>
      </c>
      <c r="K84" s="88">
        <v>0</v>
      </c>
      <c r="L84" s="88">
        <v>14.45</v>
      </c>
      <c r="M84" s="116">
        <v>0</v>
      </c>
      <c r="N84" s="115">
        <v>253.12</v>
      </c>
      <c r="O84" s="88">
        <v>239.81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0.39</v>
      </c>
      <c r="AD84">
        <v>0.39</v>
      </c>
      <c r="AE84">
        <v>99.2</v>
      </c>
      <c r="AF84">
        <v>19.260000000000002</v>
      </c>
      <c r="AG84">
        <v>0.67</v>
      </c>
      <c r="AH84">
        <v>0.43</v>
      </c>
      <c r="AI84">
        <v>0.6</v>
      </c>
      <c r="AJ84">
        <v>0.4</v>
      </c>
      <c r="AK84">
        <v>14.45</v>
      </c>
      <c r="AL84">
        <v>0.32</v>
      </c>
      <c r="AM84">
        <v>0.43</v>
      </c>
      <c r="AN84">
        <v>0</v>
      </c>
      <c r="AO84">
        <v>2.89</v>
      </c>
      <c r="AP84">
        <v>1.35</v>
      </c>
      <c r="AQ84">
        <v>0.24</v>
      </c>
      <c r="AR84">
        <v>4.6500000000000004</v>
      </c>
      <c r="AS84">
        <v>2.4700000000000002</v>
      </c>
      <c r="AT84">
        <v>0</v>
      </c>
      <c r="AU84">
        <v>1.51</v>
      </c>
      <c r="AV84">
        <v>6.02</v>
      </c>
      <c r="AW84">
        <v>0</v>
      </c>
      <c r="AX84">
        <v>30</v>
      </c>
      <c r="AY84">
        <v>15</v>
      </c>
      <c r="AZ84">
        <v>35</v>
      </c>
      <c r="BA84">
        <v>45</v>
      </c>
      <c r="BB84">
        <v>30</v>
      </c>
      <c r="BC84">
        <v>100</v>
      </c>
      <c r="BD84">
        <v>115.16</v>
      </c>
      <c r="BE84">
        <v>108.12</v>
      </c>
      <c r="BF84">
        <v>0</v>
      </c>
      <c r="BG84">
        <v>0</v>
      </c>
      <c r="BH84">
        <v>0</v>
      </c>
      <c r="BI84">
        <v>0</v>
      </c>
    </row>
    <row r="85" spans="7:61">
      <c r="G85" t="s">
        <v>127</v>
      </c>
      <c r="H85" s="115">
        <v>127.17000000000002</v>
      </c>
      <c r="I85" s="88">
        <v>0.67999999999999994</v>
      </c>
      <c r="J85" s="88">
        <v>1.6700000000000002</v>
      </c>
      <c r="K85" s="88">
        <v>0</v>
      </c>
      <c r="L85" s="88">
        <v>14.45</v>
      </c>
      <c r="M85" s="116">
        <v>0</v>
      </c>
      <c r="N85" s="115">
        <v>253.12</v>
      </c>
      <c r="O85" s="88">
        <v>239.81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0.39</v>
      </c>
      <c r="AD85">
        <v>0.39</v>
      </c>
      <c r="AE85">
        <v>99.2</v>
      </c>
      <c r="AF85">
        <v>19.260000000000002</v>
      </c>
      <c r="AG85">
        <v>0.67</v>
      </c>
      <c r="AH85">
        <v>0.43</v>
      </c>
      <c r="AI85">
        <v>0.6</v>
      </c>
      <c r="AJ85">
        <v>0.4</v>
      </c>
      <c r="AK85">
        <v>14.45</v>
      </c>
      <c r="AL85">
        <v>0.32</v>
      </c>
      <c r="AM85">
        <v>0.43</v>
      </c>
      <c r="AN85">
        <v>0</v>
      </c>
      <c r="AO85">
        <v>2.89</v>
      </c>
      <c r="AP85">
        <v>1.35</v>
      </c>
      <c r="AQ85">
        <v>0.24</v>
      </c>
      <c r="AR85">
        <v>4.6500000000000004</v>
      </c>
      <c r="AS85">
        <v>2.4700000000000002</v>
      </c>
      <c r="AT85">
        <v>0</v>
      </c>
      <c r="AU85">
        <v>1.51</v>
      </c>
      <c r="AV85">
        <v>6.02</v>
      </c>
      <c r="AW85">
        <v>0</v>
      </c>
      <c r="AX85">
        <v>30</v>
      </c>
      <c r="AY85">
        <v>15</v>
      </c>
      <c r="AZ85">
        <v>35</v>
      </c>
      <c r="BA85">
        <v>45</v>
      </c>
      <c r="BB85">
        <v>30</v>
      </c>
      <c r="BC85">
        <v>100</v>
      </c>
      <c r="BD85">
        <v>115.16</v>
      </c>
      <c r="BE85">
        <v>108.12</v>
      </c>
      <c r="BF85">
        <v>0</v>
      </c>
      <c r="BG85">
        <v>0</v>
      </c>
      <c r="BH85">
        <v>0</v>
      </c>
      <c r="BI85">
        <v>0</v>
      </c>
    </row>
    <row r="86" spans="7:61">
      <c r="G86" t="s">
        <v>128</v>
      </c>
      <c r="H86" s="115">
        <v>127.17000000000002</v>
      </c>
      <c r="I86" s="88">
        <v>0.67999999999999994</v>
      </c>
      <c r="J86" s="88">
        <v>1.6700000000000002</v>
      </c>
      <c r="K86" s="88">
        <v>0</v>
      </c>
      <c r="L86" s="88">
        <v>14.45</v>
      </c>
      <c r="M86" s="116">
        <v>0</v>
      </c>
      <c r="N86" s="115">
        <v>253.12</v>
      </c>
      <c r="O86" s="88">
        <v>239.81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0.39</v>
      </c>
      <c r="AD86">
        <v>0.39</v>
      </c>
      <c r="AE86">
        <v>99.2</v>
      </c>
      <c r="AF86">
        <v>19.260000000000002</v>
      </c>
      <c r="AG86">
        <v>0.67</v>
      </c>
      <c r="AH86">
        <v>0.43</v>
      </c>
      <c r="AI86">
        <v>0.6</v>
      </c>
      <c r="AJ86">
        <v>0.4</v>
      </c>
      <c r="AK86">
        <v>14.45</v>
      </c>
      <c r="AL86">
        <v>0.32</v>
      </c>
      <c r="AM86">
        <v>0.43</v>
      </c>
      <c r="AN86">
        <v>0</v>
      </c>
      <c r="AO86">
        <v>2.89</v>
      </c>
      <c r="AP86">
        <v>1.35</v>
      </c>
      <c r="AQ86">
        <v>0.24</v>
      </c>
      <c r="AR86">
        <v>4.6500000000000004</v>
      </c>
      <c r="AS86">
        <v>2.4700000000000002</v>
      </c>
      <c r="AT86">
        <v>0</v>
      </c>
      <c r="AU86">
        <v>1.51</v>
      </c>
      <c r="AV86">
        <v>6.02</v>
      </c>
      <c r="AW86">
        <v>0</v>
      </c>
      <c r="AX86">
        <v>30</v>
      </c>
      <c r="AY86">
        <v>15</v>
      </c>
      <c r="AZ86">
        <v>35</v>
      </c>
      <c r="BA86">
        <v>45</v>
      </c>
      <c r="BB86">
        <v>30</v>
      </c>
      <c r="BC86">
        <v>100</v>
      </c>
      <c r="BD86">
        <v>115.16</v>
      </c>
      <c r="BE86">
        <v>108.12</v>
      </c>
      <c r="BF86">
        <v>0</v>
      </c>
      <c r="BG86">
        <v>0</v>
      </c>
      <c r="BH86">
        <v>0</v>
      </c>
      <c r="BI86">
        <v>0</v>
      </c>
    </row>
    <row r="87" spans="7:61">
      <c r="G87" t="s">
        <v>129</v>
      </c>
      <c r="H87" s="115">
        <v>27.3</v>
      </c>
      <c r="I87" s="88">
        <v>0.67999999999999994</v>
      </c>
      <c r="J87" s="88">
        <v>1.6700000000000002</v>
      </c>
      <c r="K87" s="88">
        <v>0</v>
      </c>
      <c r="L87" s="88">
        <v>14.45</v>
      </c>
      <c r="M87" s="116">
        <v>0</v>
      </c>
      <c r="N87" s="115">
        <v>153.12</v>
      </c>
      <c r="O87" s="88">
        <v>239.18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0.39</v>
      </c>
      <c r="AD87">
        <v>0.39</v>
      </c>
      <c r="AE87">
        <v>0</v>
      </c>
      <c r="AF87">
        <v>19.260000000000002</v>
      </c>
      <c r="AG87">
        <v>0</v>
      </c>
      <c r="AH87">
        <v>0.43</v>
      </c>
      <c r="AI87">
        <v>0.6</v>
      </c>
      <c r="AJ87">
        <v>0.4</v>
      </c>
      <c r="AK87">
        <v>14.45</v>
      </c>
      <c r="AL87">
        <v>0.32</v>
      </c>
      <c r="AM87">
        <v>0.43</v>
      </c>
      <c r="AN87">
        <v>0</v>
      </c>
      <c r="AO87">
        <v>2.89</v>
      </c>
      <c r="AP87">
        <v>1.35</v>
      </c>
      <c r="AQ87">
        <v>0.24</v>
      </c>
      <c r="AR87">
        <v>4.45</v>
      </c>
      <c r="AS87">
        <v>2.4700000000000002</v>
      </c>
      <c r="AT87">
        <v>0</v>
      </c>
      <c r="AU87">
        <v>1.51</v>
      </c>
      <c r="AV87">
        <v>5.59</v>
      </c>
      <c r="AW87">
        <v>0</v>
      </c>
      <c r="AX87">
        <v>30</v>
      </c>
      <c r="AY87">
        <v>15</v>
      </c>
      <c r="AZ87">
        <v>35</v>
      </c>
      <c r="BA87">
        <v>45</v>
      </c>
      <c r="BB87">
        <v>30</v>
      </c>
      <c r="BC87">
        <v>0</v>
      </c>
      <c r="BD87">
        <v>115.16</v>
      </c>
      <c r="BE87">
        <v>108.12</v>
      </c>
      <c r="BF87">
        <v>0</v>
      </c>
      <c r="BG87">
        <v>0</v>
      </c>
      <c r="BH87">
        <v>0</v>
      </c>
      <c r="BI87">
        <v>0</v>
      </c>
    </row>
    <row r="88" spans="7:61">
      <c r="G88" t="s">
        <v>130</v>
      </c>
      <c r="H88" s="115">
        <v>27.3</v>
      </c>
      <c r="I88" s="88">
        <v>0.67999999999999994</v>
      </c>
      <c r="J88" s="88">
        <v>1.6700000000000002</v>
      </c>
      <c r="K88" s="88">
        <v>0</v>
      </c>
      <c r="L88" s="88">
        <v>14.45</v>
      </c>
      <c r="M88" s="116">
        <v>0</v>
      </c>
      <c r="N88" s="115">
        <v>153.12</v>
      </c>
      <c r="O88" s="88">
        <v>239.18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0.39</v>
      </c>
      <c r="AD88">
        <v>0.39</v>
      </c>
      <c r="AE88">
        <v>0</v>
      </c>
      <c r="AF88">
        <v>19.260000000000002</v>
      </c>
      <c r="AG88">
        <v>0</v>
      </c>
      <c r="AH88">
        <v>0.43</v>
      </c>
      <c r="AI88">
        <v>0.6</v>
      </c>
      <c r="AJ88">
        <v>0.4</v>
      </c>
      <c r="AK88">
        <v>14.45</v>
      </c>
      <c r="AL88">
        <v>0.32</v>
      </c>
      <c r="AM88">
        <v>0.43</v>
      </c>
      <c r="AN88">
        <v>0</v>
      </c>
      <c r="AO88">
        <v>2.89</v>
      </c>
      <c r="AP88">
        <v>1.35</v>
      </c>
      <c r="AQ88">
        <v>0.24</v>
      </c>
      <c r="AR88">
        <v>4.45</v>
      </c>
      <c r="AS88">
        <v>2.4700000000000002</v>
      </c>
      <c r="AT88">
        <v>0</v>
      </c>
      <c r="AU88">
        <v>1.51</v>
      </c>
      <c r="AV88">
        <v>5.59</v>
      </c>
      <c r="AW88">
        <v>0</v>
      </c>
      <c r="AX88">
        <v>30</v>
      </c>
      <c r="AY88">
        <v>15</v>
      </c>
      <c r="AZ88">
        <v>35</v>
      </c>
      <c r="BA88">
        <v>45</v>
      </c>
      <c r="BB88">
        <v>30</v>
      </c>
      <c r="BC88">
        <v>0</v>
      </c>
      <c r="BD88">
        <v>115.16</v>
      </c>
      <c r="BE88">
        <v>108.12</v>
      </c>
      <c r="BF88">
        <v>0</v>
      </c>
      <c r="BG88">
        <v>0</v>
      </c>
      <c r="BH88">
        <v>0</v>
      </c>
      <c r="BI88">
        <v>0</v>
      </c>
    </row>
    <row r="89" spans="7:61">
      <c r="G89" t="s">
        <v>131</v>
      </c>
      <c r="H89" s="115">
        <v>27.3</v>
      </c>
      <c r="I89" s="88">
        <v>0.67999999999999994</v>
      </c>
      <c r="J89" s="88">
        <v>1.6700000000000002</v>
      </c>
      <c r="K89" s="88">
        <v>0</v>
      </c>
      <c r="L89" s="88">
        <v>14.45</v>
      </c>
      <c r="M89" s="116">
        <v>0</v>
      </c>
      <c r="N89" s="115">
        <v>153.12</v>
      </c>
      <c r="O89" s="88">
        <v>239.18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0.39</v>
      </c>
      <c r="AD89">
        <v>0.39</v>
      </c>
      <c r="AE89">
        <v>0</v>
      </c>
      <c r="AF89">
        <v>19.260000000000002</v>
      </c>
      <c r="AG89">
        <v>0</v>
      </c>
      <c r="AH89">
        <v>0.43</v>
      </c>
      <c r="AI89">
        <v>0.6</v>
      </c>
      <c r="AJ89">
        <v>0.4</v>
      </c>
      <c r="AK89">
        <v>14.45</v>
      </c>
      <c r="AL89">
        <v>0.32</v>
      </c>
      <c r="AM89">
        <v>0.43</v>
      </c>
      <c r="AN89">
        <v>0</v>
      </c>
      <c r="AO89">
        <v>2.89</v>
      </c>
      <c r="AP89">
        <v>1.35</v>
      </c>
      <c r="AQ89">
        <v>0.24</v>
      </c>
      <c r="AR89">
        <v>4.45</v>
      </c>
      <c r="AS89">
        <v>2.4700000000000002</v>
      </c>
      <c r="AT89">
        <v>0</v>
      </c>
      <c r="AU89">
        <v>1.51</v>
      </c>
      <c r="AV89">
        <v>5.59</v>
      </c>
      <c r="AW89">
        <v>0</v>
      </c>
      <c r="AX89">
        <v>30</v>
      </c>
      <c r="AY89">
        <v>15</v>
      </c>
      <c r="AZ89">
        <v>35</v>
      </c>
      <c r="BA89">
        <v>45</v>
      </c>
      <c r="BB89">
        <v>30</v>
      </c>
      <c r="BC89">
        <v>0</v>
      </c>
      <c r="BD89">
        <v>115.16</v>
      </c>
      <c r="BE89">
        <v>108.12</v>
      </c>
      <c r="BF89">
        <v>0</v>
      </c>
      <c r="BG89">
        <v>0</v>
      </c>
      <c r="BH89">
        <v>0</v>
      </c>
      <c r="BI89">
        <v>0</v>
      </c>
    </row>
    <row r="90" spans="7:61">
      <c r="G90" t="s">
        <v>132</v>
      </c>
      <c r="H90" s="115">
        <v>27.3</v>
      </c>
      <c r="I90" s="88">
        <v>0.67999999999999994</v>
      </c>
      <c r="J90" s="88">
        <v>1.6700000000000002</v>
      </c>
      <c r="K90" s="88">
        <v>0</v>
      </c>
      <c r="L90" s="88">
        <v>14.45</v>
      </c>
      <c r="M90" s="116">
        <v>0</v>
      </c>
      <c r="N90" s="115">
        <v>153.12</v>
      </c>
      <c r="O90" s="88">
        <v>239.18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0.39</v>
      </c>
      <c r="AD90">
        <v>0.39</v>
      </c>
      <c r="AE90">
        <v>0</v>
      </c>
      <c r="AF90">
        <v>19.260000000000002</v>
      </c>
      <c r="AG90">
        <v>0</v>
      </c>
      <c r="AH90">
        <v>0.43</v>
      </c>
      <c r="AI90">
        <v>0.6</v>
      </c>
      <c r="AJ90">
        <v>0.4</v>
      </c>
      <c r="AK90">
        <v>14.45</v>
      </c>
      <c r="AL90">
        <v>0.32</v>
      </c>
      <c r="AM90">
        <v>0.43</v>
      </c>
      <c r="AN90">
        <v>0</v>
      </c>
      <c r="AO90">
        <v>2.89</v>
      </c>
      <c r="AP90">
        <v>1.35</v>
      </c>
      <c r="AQ90">
        <v>0.24</v>
      </c>
      <c r="AR90">
        <v>4.45</v>
      </c>
      <c r="AS90">
        <v>2.4700000000000002</v>
      </c>
      <c r="AT90">
        <v>0</v>
      </c>
      <c r="AU90">
        <v>1.51</v>
      </c>
      <c r="AV90">
        <v>5.59</v>
      </c>
      <c r="AW90">
        <v>0</v>
      </c>
      <c r="AX90">
        <v>30</v>
      </c>
      <c r="AY90">
        <v>15</v>
      </c>
      <c r="AZ90">
        <v>35</v>
      </c>
      <c r="BA90">
        <v>45</v>
      </c>
      <c r="BB90">
        <v>30</v>
      </c>
      <c r="BC90">
        <v>0</v>
      </c>
      <c r="BD90">
        <v>115.16</v>
      </c>
      <c r="BE90">
        <v>108.12</v>
      </c>
      <c r="BF90">
        <v>0</v>
      </c>
      <c r="BG90">
        <v>0</v>
      </c>
      <c r="BH90">
        <v>0</v>
      </c>
      <c r="BI90">
        <v>0</v>
      </c>
    </row>
    <row r="91" spans="7:61">
      <c r="G91" t="s">
        <v>133</v>
      </c>
      <c r="H91" s="115">
        <v>27.3</v>
      </c>
      <c r="I91" s="88">
        <v>0.67999999999999994</v>
      </c>
      <c r="J91" s="88">
        <v>1.62</v>
      </c>
      <c r="K91" s="88">
        <v>0</v>
      </c>
      <c r="L91" s="88">
        <v>14.45</v>
      </c>
      <c r="M91" s="116">
        <v>0</v>
      </c>
      <c r="N91" s="115">
        <v>153.12</v>
      </c>
      <c r="O91" s="88">
        <v>239.20999999999998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0.39</v>
      </c>
      <c r="AD91">
        <v>0.39</v>
      </c>
      <c r="AE91">
        <v>0</v>
      </c>
      <c r="AF91">
        <v>19.260000000000002</v>
      </c>
      <c r="AG91">
        <v>0</v>
      </c>
      <c r="AH91">
        <v>0.43</v>
      </c>
      <c r="AI91">
        <v>0.6</v>
      </c>
      <c r="AJ91">
        <v>0.4</v>
      </c>
      <c r="AK91">
        <v>14.45</v>
      </c>
      <c r="AL91">
        <v>0.32</v>
      </c>
      <c r="AM91">
        <v>0.43</v>
      </c>
      <c r="AN91">
        <v>0</v>
      </c>
      <c r="AO91">
        <v>2.89</v>
      </c>
      <c r="AP91">
        <v>1.3</v>
      </c>
      <c r="AQ91">
        <v>0.24</v>
      </c>
      <c r="AR91">
        <v>4.45</v>
      </c>
      <c r="AS91">
        <v>2.4700000000000002</v>
      </c>
      <c r="AT91">
        <v>0</v>
      </c>
      <c r="AU91">
        <v>1.51</v>
      </c>
      <c r="AV91">
        <v>5.62</v>
      </c>
      <c r="AW91">
        <v>0</v>
      </c>
      <c r="AX91">
        <v>30</v>
      </c>
      <c r="AY91">
        <v>15</v>
      </c>
      <c r="AZ91">
        <v>35</v>
      </c>
      <c r="BA91">
        <v>45</v>
      </c>
      <c r="BB91">
        <v>30</v>
      </c>
      <c r="BC91">
        <v>0</v>
      </c>
      <c r="BD91">
        <v>115.16</v>
      </c>
      <c r="BE91">
        <v>108.12</v>
      </c>
      <c r="BF91">
        <v>0</v>
      </c>
      <c r="BG91">
        <v>0</v>
      </c>
      <c r="BH91">
        <v>0</v>
      </c>
      <c r="BI91">
        <v>0</v>
      </c>
    </row>
    <row r="92" spans="7:61">
      <c r="G92" t="s">
        <v>134</v>
      </c>
      <c r="H92" s="115">
        <v>27.3</v>
      </c>
      <c r="I92" s="88">
        <v>0.67999999999999994</v>
      </c>
      <c r="J92" s="88">
        <v>1.62</v>
      </c>
      <c r="K92" s="88">
        <v>0</v>
      </c>
      <c r="L92" s="88">
        <v>14.45</v>
      </c>
      <c r="M92" s="116">
        <v>0</v>
      </c>
      <c r="N92" s="115">
        <v>153.12</v>
      </c>
      <c r="O92" s="88">
        <v>239.20999999999998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0.39</v>
      </c>
      <c r="AD92">
        <v>0.39</v>
      </c>
      <c r="AE92">
        <v>0</v>
      </c>
      <c r="AF92">
        <v>19.260000000000002</v>
      </c>
      <c r="AG92">
        <v>0</v>
      </c>
      <c r="AH92">
        <v>0.43</v>
      </c>
      <c r="AI92">
        <v>0.6</v>
      </c>
      <c r="AJ92">
        <v>0.4</v>
      </c>
      <c r="AK92">
        <v>14.45</v>
      </c>
      <c r="AL92">
        <v>0.32</v>
      </c>
      <c r="AM92">
        <v>0.43</v>
      </c>
      <c r="AN92">
        <v>0</v>
      </c>
      <c r="AO92">
        <v>2.89</v>
      </c>
      <c r="AP92">
        <v>1.3</v>
      </c>
      <c r="AQ92">
        <v>0.24</v>
      </c>
      <c r="AR92">
        <v>4.45</v>
      </c>
      <c r="AS92">
        <v>2.4700000000000002</v>
      </c>
      <c r="AT92">
        <v>0</v>
      </c>
      <c r="AU92">
        <v>1.51</v>
      </c>
      <c r="AV92">
        <v>5.62</v>
      </c>
      <c r="AW92">
        <v>0</v>
      </c>
      <c r="AX92">
        <v>30</v>
      </c>
      <c r="AY92">
        <v>15</v>
      </c>
      <c r="AZ92">
        <v>35</v>
      </c>
      <c r="BA92">
        <v>45</v>
      </c>
      <c r="BB92">
        <v>30</v>
      </c>
      <c r="BC92">
        <v>0</v>
      </c>
      <c r="BD92">
        <v>115.16</v>
      </c>
      <c r="BE92">
        <v>108.12</v>
      </c>
      <c r="BF92">
        <v>0</v>
      </c>
      <c r="BG92">
        <v>0</v>
      </c>
      <c r="BH92">
        <v>0</v>
      </c>
      <c r="BI92">
        <v>0</v>
      </c>
    </row>
    <row r="93" spans="7:61">
      <c r="G93" t="s">
        <v>135</v>
      </c>
      <c r="H93" s="115">
        <v>27.3</v>
      </c>
      <c r="I93" s="88">
        <v>0.67999999999999994</v>
      </c>
      <c r="J93" s="88">
        <v>1.62</v>
      </c>
      <c r="K93" s="88">
        <v>0</v>
      </c>
      <c r="L93" s="88">
        <v>14.45</v>
      </c>
      <c r="M93" s="116">
        <v>0</v>
      </c>
      <c r="N93" s="115">
        <v>153.12</v>
      </c>
      <c r="O93" s="88">
        <v>239.20999999999998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0.39</v>
      </c>
      <c r="AD93">
        <v>0.39</v>
      </c>
      <c r="AE93">
        <v>0</v>
      </c>
      <c r="AF93">
        <v>19.260000000000002</v>
      </c>
      <c r="AG93">
        <v>0</v>
      </c>
      <c r="AH93">
        <v>0.43</v>
      </c>
      <c r="AI93">
        <v>0.6</v>
      </c>
      <c r="AJ93">
        <v>0.4</v>
      </c>
      <c r="AK93">
        <v>14.45</v>
      </c>
      <c r="AL93">
        <v>0.32</v>
      </c>
      <c r="AM93">
        <v>0.43</v>
      </c>
      <c r="AN93">
        <v>0</v>
      </c>
      <c r="AO93">
        <v>2.89</v>
      </c>
      <c r="AP93">
        <v>1.3</v>
      </c>
      <c r="AQ93">
        <v>0.24</v>
      </c>
      <c r="AR93">
        <v>4.45</v>
      </c>
      <c r="AS93">
        <v>2.4700000000000002</v>
      </c>
      <c r="AT93">
        <v>0</v>
      </c>
      <c r="AU93">
        <v>1.51</v>
      </c>
      <c r="AV93">
        <v>5.62</v>
      </c>
      <c r="AW93">
        <v>0</v>
      </c>
      <c r="AX93">
        <v>30</v>
      </c>
      <c r="AY93">
        <v>15</v>
      </c>
      <c r="AZ93">
        <v>35</v>
      </c>
      <c r="BA93">
        <v>45</v>
      </c>
      <c r="BB93">
        <v>30</v>
      </c>
      <c r="BC93">
        <v>0</v>
      </c>
      <c r="BD93">
        <v>115.16</v>
      </c>
      <c r="BE93">
        <v>108.12</v>
      </c>
      <c r="BF93">
        <v>0</v>
      </c>
      <c r="BG93">
        <v>0</v>
      </c>
      <c r="BH93">
        <v>0</v>
      </c>
      <c r="BI93">
        <v>0</v>
      </c>
    </row>
    <row r="94" spans="7:61">
      <c r="G94" t="s">
        <v>136</v>
      </c>
      <c r="H94" s="115">
        <v>27.3</v>
      </c>
      <c r="I94" s="88">
        <v>0.67999999999999994</v>
      </c>
      <c r="J94" s="88">
        <v>1.62</v>
      </c>
      <c r="K94" s="88">
        <v>0</v>
      </c>
      <c r="L94" s="88">
        <v>14.45</v>
      </c>
      <c r="M94" s="116">
        <v>0</v>
      </c>
      <c r="N94" s="115">
        <v>153.12</v>
      </c>
      <c r="O94" s="88">
        <v>239.20999999999998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0.39</v>
      </c>
      <c r="AD94">
        <v>0.39</v>
      </c>
      <c r="AE94">
        <v>0</v>
      </c>
      <c r="AF94">
        <v>19.260000000000002</v>
      </c>
      <c r="AG94">
        <v>0</v>
      </c>
      <c r="AH94">
        <v>0.43</v>
      </c>
      <c r="AI94">
        <v>0.6</v>
      </c>
      <c r="AJ94">
        <v>0.4</v>
      </c>
      <c r="AK94">
        <v>14.45</v>
      </c>
      <c r="AL94">
        <v>0.32</v>
      </c>
      <c r="AM94">
        <v>0.43</v>
      </c>
      <c r="AN94">
        <v>0</v>
      </c>
      <c r="AO94">
        <v>2.89</v>
      </c>
      <c r="AP94">
        <v>1.3</v>
      </c>
      <c r="AQ94">
        <v>0.24</v>
      </c>
      <c r="AR94">
        <v>4.45</v>
      </c>
      <c r="AS94">
        <v>2.4700000000000002</v>
      </c>
      <c r="AT94">
        <v>0</v>
      </c>
      <c r="AU94">
        <v>1.51</v>
      </c>
      <c r="AV94">
        <v>5.62</v>
      </c>
      <c r="AW94">
        <v>0</v>
      </c>
      <c r="AX94">
        <v>30</v>
      </c>
      <c r="AY94">
        <v>15</v>
      </c>
      <c r="AZ94">
        <v>35</v>
      </c>
      <c r="BA94">
        <v>45</v>
      </c>
      <c r="BB94">
        <v>30</v>
      </c>
      <c r="BC94">
        <v>0</v>
      </c>
      <c r="BD94">
        <v>115.16</v>
      </c>
      <c r="BE94">
        <v>108.12</v>
      </c>
      <c r="BF94">
        <v>0</v>
      </c>
      <c r="BG94">
        <v>0</v>
      </c>
      <c r="BH94">
        <v>0</v>
      </c>
      <c r="BI94">
        <v>0</v>
      </c>
    </row>
    <row r="95" spans="7:61">
      <c r="G95" t="s">
        <v>137</v>
      </c>
      <c r="H95" s="115">
        <v>27.3</v>
      </c>
      <c r="I95" s="88">
        <v>0.67999999999999994</v>
      </c>
      <c r="J95" s="88">
        <v>1.62</v>
      </c>
      <c r="K95" s="88">
        <v>0</v>
      </c>
      <c r="L95" s="88">
        <v>14.45</v>
      </c>
      <c r="M95" s="116">
        <v>0</v>
      </c>
      <c r="N95" s="115">
        <v>153.12</v>
      </c>
      <c r="O95" s="88">
        <v>238.37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0.39</v>
      </c>
      <c r="AD95">
        <v>0.39</v>
      </c>
      <c r="AE95">
        <v>0</v>
      </c>
      <c r="AF95">
        <v>19.260000000000002</v>
      </c>
      <c r="AG95">
        <v>0</v>
      </c>
      <c r="AH95">
        <v>0.43</v>
      </c>
      <c r="AI95">
        <v>0.6</v>
      </c>
      <c r="AJ95">
        <v>0.4</v>
      </c>
      <c r="AK95">
        <v>14.45</v>
      </c>
      <c r="AL95">
        <v>0.32</v>
      </c>
      <c r="AM95">
        <v>0.43</v>
      </c>
      <c r="AN95">
        <v>0</v>
      </c>
      <c r="AO95">
        <v>2.89</v>
      </c>
      <c r="AP95">
        <v>1.3</v>
      </c>
      <c r="AQ95">
        <v>0.24</v>
      </c>
      <c r="AR95">
        <v>4.45</v>
      </c>
      <c r="AS95">
        <v>2.09</v>
      </c>
      <c r="AT95">
        <v>0</v>
      </c>
      <c r="AU95">
        <v>1.51</v>
      </c>
      <c r="AV95">
        <v>5.16</v>
      </c>
      <c r="AW95">
        <v>0</v>
      </c>
      <c r="AX95">
        <v>30</v>
      </c>
      <c r="AY95">
        <v>15</v>
      </c>
      <c r="AZ95">
        <v>35</v>
      </c>
      <c r="BA95">
        <v>45</v>
      </c>
      <c r="BB95">
        <v>30</v>
      </c>
      <c r="BC95">
        <v>0</v>
      </c>
      <c r="BD95">
        <v>115.16</v>
      </c>
      <c r="BE95">
        <v>108.12</v>
      </c>
      <c r="BF95">
        <v>0</v>
      </c>
      <c r="BG95">
        <v>0</v>
      </c>
      <c r="BH95">
        <v>0</v>
      </c>
      <c r="BI95">
        <v>0</v>
      </c>
    </row>
    <row r="96" spans="7:61">
      <c r="G96" t="s">
        <v>138</v>
      </c>
      <c r="H96" s="115">
        <v>27.3</v>
      </c>
      <c r="I96" s="88">
        <v>0.67999999999999994</v>
      </c>
      <c r="J96" s="88">
        <v>1.62</v>
      </c>
      <c r="K96" s="88">
        <v>0</v>
      </c>
      <c r="L96" s="88">
        <v>14.45</v>
      </c>
      <c r="M96" s="116">
        <v>0</v>
      </c>
      <c r="N96" s="115">
        <v>153.12</v>
      </c>
      <c r="O96" s="88">
        <v>238.37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0.39</v>
      </c>
      <c r="AD96">
        <v>0.39</v>
      </c>
      <c r="AE96">
        <v>0</v>
      </c>
      <c r="AF96">
        <v>19.260000000000002</v>
      </c>
      <c r="AG96">
        <v>0</v>
      </c>
      <c r="AH96">
        <v>0.43</v>
      </c>
      <c r="AI96">
        <v>0.6</v>
      </c>
      <c r="AJ96">
        <v>0.4</v>
      </c>
      <c r="AK96">
        <v>14.45</v>
      </c>
      <c r="AL96">
        <v>0.32</v>
      </c>
      <c r="AM96">
        <v>0.43</v>
      </c>
      <c r="AN96">
        <v>0</v>
      </c>
      <c r="AO96">
        <v>2.89</v>
      </c>
      <c r="AP96">
        <v>1.3</v>
      </c>
      <c r="AQ96">
        <v>0.24</v>
      </c>
      <c r="AR96">
        <v>4.45</v>
      </c>
      <c r="AS96">
        <v>2.09</v>
      </c>
      <c r="AT96">
        <v>0</v>
      </c>
      <c r="AU96">
        <v>1.51</v>
      </c>
      <c r="AV96">
        <v>5.16</v>
      </c>
      <c r="AW96">
        <v>0</v>
      </c>
      <c r="AX96">
        <v>30</v>
      </c>
      <c r="AY96">
        <v>15</v>
      </c>
      <c r="AZ96">
        <v>35</v>
      </c>
      <c r="BA96">
        <v>45</v>
      </c>
      <c r="BB96">
        <v>30</v>
      </c>
      <c r="BC96">
        <v>0</v>
      </c>
      <c r="BD96">
        <v>115.16</v>
      </c>
      <c r="BE96">
        <v>108.12</v>
      </c>
      <c r="BF96">
        <v>0</v>
      </c>
      <c r="BG96">
        <v>0</v>
      </c>
      <c r="BH96">
        <v>0</v>
      </c>
      <c r="BI96">
        <v>0</v>
      </c>
    </row>
    <row r="97" spans="1:133">
      <c r="G97" t="s">
        <v>139</v>
      </c>
      <c r="H97" s="115">
        <v>27.3</v>
      </c>
      <c r="I97" s="88">
        <v>0.67999999999999994</v>
      </c>
      <c r="J97" s="88">
        <v>1.62</v>
      </c>
      <c r="K97" s="88">
        <v>0</v>
      </c>
      <c r="L97" s="88">
        <v>14.45</v>
      </c>
      <c r="M97" s="116">
        <v>0</v>
      </c>
      <c r="N97" s="115">
        <v>153.12</v>
      </c>
      <c r="O97" s="88">
        <v>238.37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0.39</v>
      </c>
      <c r="AD97">
        <v>0.39</v>
      </c>
      <c r="AE97">
        <v>0</v>
      </c>
      <c r="AF97">
        <v>19.260000000000002</v>
      </c>
      <c r="AG97">
        <v>0</v>
      </c>
      <c r="AH97">
        <v>0.43</v>
      </c>
      <c r="AI97">
        <v>0.6</v>
      </c>
      <c r="AJ97">
        <v>0.4</v>
      </c>
      <c r="AK97">
        <v>14.45</v>
      </c>
      <c r="AL97">
        <v>0.32</v>
      </c>
      <c r="AM97">
        <v>0.43</v>
      </c>
      <c r="AN97">
        <v>0</v>
      </c>
      <c r="AO97">
        <v>2.89</v>
      </c>
      <c r="AP97">
        <v>1.3</v>
      </c>
      <c r="AQ97">
        <v>0.24</v>
      </c>
      <c r="AR97">
        <v>4.45</v>
      </c>
      <c r="AS97">
        <v>2.09</v>
      </c>
      <c r="AT97">
        <v>0</v>
      </c>
      <c r="AU97">
        <v>1.51</v>
      </c>
      <c r="AV97">
        <v>5.16</v>
      </c>
      <c r="AW97">
        <v>0</v>
      </c>
      <c r="AX97">
        <v>30</v>
      </c>
      <c r="AY97">
        <v>15</v>
      </c>
      <c r="AZ97">
        <v>35</v>
      </c>
      <c r="BA97">
        <v>45</v>
      </c>
      <c r="BB97">
        <v>30</v>
      </c>
      <c r="BC97">
        <v>0</v>
      </c>
      <c r="BD97">
        <v>115.16</v>
      </c>
      <c r="BE97">
        <v>108.12</v>
      </c>
      <c r="BF97">
        <v>0</v>
      </c>
      <c r="BG97">
        <v>0</v>
      </c>
      <c r="BH97">
        <v>0</v>
      </c>
      <c r="BI97">
        <v>0</v>
      </c>
    </row>
    <row r="98" spans="1:133">
      <c r="G98" t="s">
        <v>140</v>
      </c>
      <c r="H98" s="115">
        <v>27.3</v>
      </c>
      <c r="I98" s="88">
        <v>0.67999999999999994</v>
      </c>
      <c r="J98" s="88">
        <v>1.62</v>
      </c>
      <c r="K98" s="88">
        <v>0</v>
      </c>
      <c r="L98" s="88">
        <v>14.45</v>
      </c>
      <c r="M98" s="116">
        <v>0</v>
      </c>
      <c r="N98" s="115">
        <v>153.12</v>
      </c>
      <c r="O98" s="88">
        <v>238.37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0.39</v>
      </c>
      <c r="AD98">
        <v>0.39</v>
      </c>
      <c r="AE98">
        <v>0</v>
      </c>
      <c r="AF98">
        <v>19.260000000000002</v>
      </c>
      <c r="AG98">
        <v>0</v>
      </c>
      <c r="AH98">
        <v>0.43</v>
      </c>
      <c r="AI98">
        <v>0.6</v>
      </c>
      <c r="AJ98">
        <v>0.4</v>
      </c>
      <c r="AK98">
        <v>14.45</v>
      </c>
      <c r="AL98">
        <v>0.32</v>
      </c>
      <c r="AM98">
        <v>0.43</v>
      </c>
      <c r="AN98">
        <v>0</v>
      </c>
      <c r="AO98">
        <v>2.89</v>
      </c>
      <c r="AP98">
        <v>1.3</v>
      </c>
      <c r="AQ98">
        <v>0.24</v>
      </c>
      <c r="AR98">
        <v>4.45</v>
      </c>
      <c r="AS98">
        <v>2.09</v>
      </c>
      <c r="AT98">
        <v>0</v>
      </c>
      <c r="AU98">
        <v>1.51</v>
      </c>
      <c r="AV98">
        <v>5.16</v>
      </c>
      <c r="AW98">
        <v>0</v>
      </c>
      <c r="AX98">
        <v>30</v>
      </c>
      <c r="AY98">
        <v>15</v>
      </c>
      <c r="AZ98">
        <v>35</v>
      </c>
      <c r="BA98">
        <v>45</v>
      </c>
      <c r="BB98">
        <v>30</v>
      </c>
      <c r="BC98">
        <v>0</v>
      </c>
      <c r="BD98">
        <v>115.16</v>
      </c>
      <c r="BE98">
        <v>108.12</v>
      </c>
      <c r="BF98">
        <v>0</v>
      </c>
      <c r="BG98">
        <v>0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1.2369100000000008</v>
      </c>
      <c r="I99" s="111">
        <f t="shared" ref="I99:BU99" si="1">SUM(I3:I98)/4000</f>
        <v>0.19098249999999942</v>
      </c>
      <c r="J99" s="111">
        <f t="shared" si="1"/>
        <v>0.28096749999999943</v>
      </c>
      <c r="K99" s="111">
        <f t="shared" si="1"/>
        <v>1.0363</v>
      </c>
      <c r="L99" s="111">
        <f t="shared" si="1"/>
        <v>0.28902000000000039</v>
      </c>
      <c r="M99" s="111">
        <f t="shared" si="1"/>
        <v>0</v>
      </c>
      <c r="N99" s="110">
        <f t="shared" si="1"/>
        <v>7.5999399999999939</v>
      </c>
      <c r="O99" s="111">
        <f t="shared" si="1"/>
        <v>5.2186399999999979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9.400000000000009E-3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1.0530000000000001E-2</v>
      </c>
      <c r="AD99">
        <f t="shared" si="1"/>
        <v>9.1800000000000093E-3</v>
      </c>
      <c r="AE99">
        <f t="shared" si="1"/>
        <v>0.59520000000000006</v>
      </c>
      <c r="AF99">
        <f t="shared" si="1"/>
        <v>0.43148999999999993</v>
      </c>
      <c r="AG99">
        <f t="shared" si="1"/>
        <v>1.5979999999999994E-2</v>
      </c>
      <c r="AH99">
        <f t="shared" si="1"/>
        <v>1.0319999999999994E-2</v>
      </c>
      <c r="AI99">
        <f t="shared" si="1"/>
        <v>1.4750000000000024E-2</v>
      </c>
      <c r="AJ99">
        <f t="shared" si="1"/>
        <v>9.5999999999999818E-3</v>
      </c>
      <c r="AK99">
        <f t="shared" si="1"/>
        <v>0.28902000000000039</v>
      </c>
      <c r="AL99">
        <f t="shared" si="1"/>
        <v>7.6800000000000054E-3</v>
      </c>
      <c r="AM99">
        <f t="shared" si="1"/>
        <v>1.0319999999999994E-2</v>
      </c>
      <c r="AN99">
        <f t="shared" si="1"/>
        <v>0.72809999999999964</v>
      </c>
      <c r="AO99">
        <f t="shared" si="1"/>
        <v>6.9359999999999825E-2</v>
      </c>
      <c r="AP99">
        <f t="shared" si="1"/>
        <v>2.6874999999999965E-2</v>
      </c>
      <c r="AQ99">
        <f t="shared" si="1"/>
        <v>5.4799999999999927E-3</v>
      </c>
      <c r="AR99">
        <f t="shared" si="1"/>
        <v>0.11074999999999993</v>
      </c>
      <c r="AS99">
        <f t="shared" si="1"/>
        <v>6.5340000000000051E-2</v>
      </c>
      <c r="AT99">
        <f t="shared" si="1"/>
        <v>2.9845199999999967</v>
      </c>
      <c r="AU99">
        <f t="shared" si="1"/>
        <v>4.1399999999999937E-2</v>
      </c>
      <c r="AV99">
        <f t="shared" si="1"/>
        <v>0.13730999999999979</v>
      </c>
      <c r="AW99">
        <f t="shared" si="1"/>
        <v>0.54053999999999958</v>
      </c>
      <c r="AX99">
        <f t="shared" si="1"/>
        <v>0.72</v>
      </c>
      <c r="AY99">
        <f t="shared" si="1"/>
        <v>0.36</v>
      </c>
      <c r="AZ99">
        <f t="shared" si="1"/>
        <v>0.84</v>
      </c>
      <c r="BA99">
        <f t="shared" si="1"/>
        <v>1.08</v>
      </c>
      <c r="BB99">
        <f t="shared" si="1"/>
        <v>0.18</v>
      </c>
      <c r="BC99">
        <f t="shared" si="1"/>
        <v>0.4</v>
      </c>
      <c r="BD99">
        <f t="shared" si="1"/>
        <v>2.7638399999999974</v>
      </c>
      <c r="BE99">
        <f t="shared" si="1"/>
        <v>2.5948800000000025</v>
      </c>
      <c r="BF99">
        <f t="shared" si="1"/>
        <v>0.17484249999999998</v>
      </c>
      <c r="BG99">
        <f t="shared" si="1"/>
        <v>0.30819999999999992</v>
      </c>
      <c r="BH99">
        <f t="shared" si="1"/>
        <v>0.16447749999999997</v>
      </c>
      <c r="BI99">
        <f t="shared" si="1"/>
        <v>8.1934999999999994E-2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2022-02-01T07:14:20Z</dcterms:modified>
</cp:coreProperties>
</file>